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11340" yWindow="165" windowWidth="8745" windowHeight="9690"/>
  </bookViews>
  <sheets>
    <sheet name="Cuadro 8" sheetId="3" r:id="rId1"/>
  </sheets>
  <definedNames>
    <definedName name="_xlnm._FilterDatabase" localSheetId="0" hidden="1">'Cuadro 8'!$A$1:$J$72</definedName>
    <definedName name="_xlnm.Print_Area" localSheetId="0">'Cuadro 8'!$A$1:$J$77</definedName>
    <definedName name="_xlnm.Print_Titles" localSheetId="0">'Cuadro 8'!$1:$11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3" l="1"/>
  <c r="C65" i="3"/>
  <c r="B65" i="3"/>
  <c r="D58" i="3"/>
  <c r="C58" i="3"/>
  <c r="B58" i="3"/>
  <c r="D48" i="3"/>
  <c r="B48" i="3"/>
  <c r="C48" i="3"/>
  <c r="D14" i="3"/>
  <c r="D13" i="3" s="1"/>
  <c r="C14" i="3"/>
  <c r="C13" i="3" s="1"/>
  <c r="B14" i="3"/>
  <c r="B13" i="3" s="1"/>
  <c r="G48" i="3" l="1"/>
  <c r="F48" i="3"/>
  <c r="J48" i="3" l="1"/>
  <c r="G14" i="3" l="1"/>
  <c r="F14" i="3"/>
  <c r="E14" i="3"/>
  <c r="J65" i="3" l="1"/>
  <c r="I65" i="3"/>
  <c r="H65" i="3"/>
  <c r="G65" i="3"/>
  <c r="E65" i="3"/>
  <c r="F65" i="3"/>
  <c r="E48" i="3"/>
  <c r="G58" i="3"/>
  <c r="F58" i="3"/>
  <c r="E58" i="3"/>
  <c r="J14" i="3"/>
  <c r="J13" i="3" s="1"/>
  <c r="I14" i="3"/>
  <c r="I13" i="3" s="1"/>
  <c r="H14" i="3"/>
  <c r="H13" i="3" s="1"/>
  <c r="D57" i="3" l="1"/>
  <c r="I48" i="3" l="1"/>
  <c r="H48" i="3"/>
  <c r="E57" i="3" l="1"/>
  <c r="C57" i="3"/>
  <c r="I25" i="3" l="1"/>
  <c r="J25" i="3"/>
  <c r="H25" i="3"/>
  <c r="I24" i="3" l="1"/>
  <c r="H24" i="3"/>
  <c r="G57" i="3"/>
  <c r="H58" i="3"/>
  <c r="H57" i="3" s="1"/>
  <c r="I58" i="3"/>
  <c r="I57" i="3" s="1"/>
  <c r="J58" i="3"/>
  <c r="J57" i="3" s="1"/>
  <c r="F57" i="3"/>
  <c r="B25" i="3" l="1"/>
  <c r="B12" i="3" s="1"/>
  <c r="B24" i="3" l="1"/>
  <c r="C25" i="3"/>
  <c r="C12" i="3" s="1"/>
  <c r="D25" i="3"/>
  <c r="D12" i="3" s="1"/>
  <c r="C24" i="3" l="1"/>
  <c r="F47" i="3"/>
  <c r="F25" i="3" s="1"/>
  <c r="F24" i="3" s="1"/>
  <c r="B57" i="3"/>
  <c r="E25" i="3"/>
  <c r="D24" i="3"/>
  <c r="G13" i="3"/>
  <c r="F13" i="3"/>
  <c r="E13" i="3"/>
  <c r="E12" i="3" l="1"/>
  <c r="H12" i="3"/>
  <c r="I12" i="3"/>
  <c r="J24" i="3"/>
  <c r="J12" i="3"/>
  <c r="F12" i="3"/>
  <c r="G47" i="3"/>
  <c r="G25" i="3" s="1"/>
  <c r="G24" i="3" s="1"/>
  <c r="G12" i="3" l="1"/>
  <c r="E24" i="3"/>
</calcChain>
</file>

<file path=xl/sharedStrings.xml><?xml version="1.0" encoding="utf-8"?>
<sst xmlns="http://schemas.openxmlformats.org/spreadsheetml/2006/main" count="87" uniqueCount="80">
  <si>
    <t xml:space="preserve"> </t>
  </si>
  <si>
    <t>Provincia, distrito y corregimiento</t>
  </si>
  <si>
    <t>Vivienda individual</t>
  </si>
  <si>
    <t>Dúplex</t>
  </si>
  <si>
    <t>Número de edificaciones</t>
  </si>
  <si>
    <t>Cantidad de cuartos</t>
  </si>
  <si>
    <t xml:space="preserve">TOTAL </t>
  </si>
  <si>
    <t>Alcalde Díaz</t>
  </si>
  <si>
    <t>Panamá Oeste</t>
  </si>
  <si>
    <t>Arraiján</t>
  </si>
  <si>
    <t>Juan Demóstenes Arosemena</t>
  </si>
  <si>
    <t>Puerto Caimito</t>
  </si>
  <si>
    <t>Caimitillo</t>
  </si>
  <si>
    <t>Chilibre</t>
  </si>
  <si>
    <t>Don Bosco</t>
  </si>
  <si>
    <t>Ernesto Córdoba Campos</t>
  </si>
  <si>
    <t>Juan Díaz</t>
  </si>
  <si>
    <t>Las Cumbres</t>
  </si>
  <si>
    <t>Las Garzas</t>
  </si>
  <si>
    <t>Las Mañanitas</t>
  </si>
  <si>
    <t>Pacora</t>
  </si>
  <si>
    <t>Pedregal</t>
  </si>
  <si>
    <t>San Martín</t>
  </si>
  <si>
    <t>Tocumen</t>
  </si>
  <si>
    <t>Panamá</t>
  </si>
  <si>
    <t>La Chorrera</t>
  </si>
  <si>
    <t>San Miguelito</t>
  </si>
  <si>
    <t>Ancón</t>
  </si>
  <si>
    <t>República de Panamá</t>
  </si>
  <si>
    <t>CONTRALORÍA GENERAL DE LA REPÚBLICA</t>
  </si>
  <si>
    <t>Instituto Nacional de Estadística y Censo</t>
  </si>
  <si>
    <t>Edificio de apartamento (1)</t>
  </si>
  <si>
    <t>Playa Leona</t>
  </si>
  <si>
    <t>Fuente: Constructoras, inmobiliarias y personas particulares.</t>
  </si>
  <si>
    <t>Vacamonte</t>
  </si>
  <si>
    <t>San Francisco</t>
  </si>
  <si>
    <t>Colón</t>
  </si>
  <si>
    <t>Cristóbal</t>
  </si>
  <si>
    <t>Veracruz</t>
  </si>
  <si>
    <r>
      <t>Área  construida
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</si>
  <si>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Bella Vista</t>
  </si>
  <si>
    <t>(1)  Incluye cuartos de alquiler y viviendas adosadas.</t>
  </si>
  <si>
    <t xml:space="preserve"> -   Cantidad nula o cero.</t>
  </si>
  <si>
    <t>(P)  Cifras preliminares.</t>
  </si>
  <si>
    <r>
      <t>Área construida 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</si>
  <si>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Construcciones residenciales nuevas en proceso y culminadas</t>
  </si>
  <si>
    <t xml:space="preserve">Arnulfo Arias </t>
  </si>
  <si>
    <t xml:space="preserve">NOTA: Obras que iniciaron el proceso de construcción en el período de referencia. </t>
  </si>
  <si>
    <t>Calidonia</t>
  </si>
  <si>
    <t>José Domingo Espinar</t>
  </si>
  <si>
    <t>Guadalupe</t>
  </si>
  <si>
    <t>Río Abajo</t>
  </si>
  <si>
    <t>Belisario Frías</t>
  </si>
  <si>
    <t>Rufina Alfaro</t>
  </si>
  <si>
    <t xml:space="preserve">Mateo Iturralde </t>
  </si>
  <si>
    <t>San Felipe</t>
  </si>
  <si>
    <t xml:space="preserve">Buena Vista </t>
  </si>
  <si>
    <t>Escobal</t>
  </si>
  <si>
    <t>San Juan</t>
  </si>
  <si>
    <t>Vista Alegre</t>
  </si>
  <si>
    <t xml:space="preserve">Herrera </t>
  </si>
  <si>
    <t>Limón</t>
  </si>
  <si>
    <t>Nueva Providencia</t>
  </si>
  <si>
    <t>Sabanitas</t>
  </si>
  <si>
    <t>Salamanca</t>
  </si>
  <si>
    <t xml:space="preserve">Santa Rosa </t>
  </si>
  <si>
    <t>Omar Torrijos</t>
  </si>
  <si>
    <t>Amelia Denis de Icaza</t>
  </si>
  <si>
    <t>Cerro Silvestre</t>
  </si>
  <si>
    <t>Hurtado</t>
  </si>
  <si>
    <t>El Coco</t>
  </si>
  <si>
    <t>El Arado</t>
  </si>
  <si>
    <t>Betania</t>
  </si>
  <si>
    <t>Parque Lefevre</t>
  </si>
  <si>
    <t>Belisario Porras</t>
  </si>
  <si>
    <t xml:space="preserve">Cuadro 8. CONSTRUCCIONES RESIDENCIALES NUEVAS EN PROCESO Y CULMINADAS EN ALGUNOS DISTRITOS DE LAS PROVINCIAS DE COLÓN, PANAMÁ Y    </t>
  </si>
  <si>
    <t>24 de Diciembre</t>
  </si>
  <si>
    <t>Burunga (P)</t>
  </si>
  <si>
    <t xml:space="preserve"> PANAMÁ OESTE, POR NÚMERO DE EDIFICACIONES, CUARTOS Y ÁREA, SEGÚN DISTRITO Y CORREGIMIENTO, </t>
  </si>
  <si>
    <t>CENSO DE CONSTRUCCIÓN DE EDIFICACIONES: I TRIMESTRE DE 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</si>
</sst>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64" formatCode="_ * #,##0_ ;_ * \-#,##0_ ;_ * &quot;-&quot;_ ;_ @_ "/>
    <numFmt numFmtId="165" formatCode="_-* #,##0\ _$_-;\-* #,##0\ _$_-;_-* &quot;-&quot;\ _$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1" fillId="0" borderId="1" xfId="1" applyBorder="1" applyAlignment="1">
      <alignment vertical="center"/>
    </xf>
    <xf numFmtId="0" fontId="1" fillId="2" borderId="0" xfId="1" applyFill="1" applyAlignment="1">
      <alignment horizontal="center" vertical="center" wrapText="1"/>
    </xf>
    <xf numFmtId="164" fontId="2" fillId="2" borderId="1" xfId="1" applyNumberFormat="1" applyFont="1" applyFill="1" applyBorder="1" applyAlignment="1">
      <alignment vertical="center"/>
    </xf>
    <xf numFmtId="49" fontId="1" fillId="2" borderId="0" xfId="1" applyNumberFormat="1" applyFill="1"/>
    <xf numFmtId="0" fontId="1" fillId="2" borderId="0" xfId="1" applyFill="1"/>
    <xf numFmtId="0" fontId="1" fillId="2" borderId="0" xfId="1" applyFill="1" applyAlignment="1">
      <alignment vertical="center"/>
    </xf>
    <xf numFmtId="0" fontId="1" fillId="2" borderId="0" xfId="2" applyFill="1"/>
    <xf numFmtId="41" fontId="1" fillId="2" borderId="0" xfId="3" applyNumberFormat="1" applyFont="1" applyFill="1" applyBorder="1" applyAlignment="1">
      <alignment horizontal="left"/>
    </xf>
    <xf numFmtId="164" fontId="1" fillId="2" borderId="0" xfId="1" applyNumberFormat="1" applyFill="1" applyAlignment="1">
      <alignment vertical="center"/>
    </xf>
    <xf numFmtId="0" fontId="3" fillId="0" borderId="0" xfId="0" applyFont="1"/>
    <xf numFmtId="0" fontId="3" fillId="2" borderId="0" xfId="0" applyFont="1" applyFill="1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5" fillId="3" borderId="1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vertical="center"/>
    </xf>
    <xf numFmtId="164" fontId="1" fillId="2" borderId="2" xfId="1" applyNumberFormat="1" applyFill="1" applyBorder="1" applyAlignment="1">
      <alignment vertical="center"/>
    </xf>
    <xf numFmtId="164" fontId="1" fillId="2" borderId="1" xfId="1" applyNumberFormat="1" applyFont="1" applyFill="1" applyBorder="1" applyAlignment="1">
      <alignment vertical="center"/>
    </xf>
    <xf numFmtId="164" fontId="1" fillId="2" borderId="0" xfId="2" applyNumberFormat="1" applyFill="1" applyBorder="1" applyAlignment="1">
      <alignment horizontal="left" indent="3"/>
    </xf>
    <xf numFmtId="164" fontId="1" fillId="2" borderId="0" xfId="1" applyNumberFormat="1" applyFill="1" applyBorder="1" applyAlignment="1">
      <alignment vertical="center"/>
    </xf>
    <xf numFmtId="164" fontId="1" fillId="2" borderId="16" xfId="1" applyNumberFormat="1" applyFill="1" applyBorder="1" applyAlignment="1">
      <alignment vertical="center"/>
    </xf>
    <xf numFmtId="164" fontId="1" fillId="2" borderId="1" xfId="1" applyNumberFormat="1" applyFill="1" applyBorder="1"/>
    <xf numFmtId="164" fontId="2" fillId="2" borderId="0" xfId="1" applyNumberFormat="1" applyFont="1" applyFill="1" applyBorder="1" applyAlignment="1">
      <alignment vertical="center"/>
    </xf>
    <xf numFmtId="0" fontId="1" fillId="2" borderId="0" xfId="1" applyFill="1" applyBorder="1"/>
    <xf numFmtId="164" fontId="1" fillId="2" borderId="4" xfId="1" applyNumberFormat="1" applyFill="1" applyBorder="1" applyAlignment="1">
      <alignment vertical="center"/>
    </xf>
    <xf numFmtId="164" fontId="1" fillId="2" borderId="3" xfId="1" applyNumberFormat="1" applyFill="1" applyBorder="1" applyAlignment="1">
      <alignment vertical="center"/>
    </xf>
    <xf numFmtId="164" fontId="1" fillId="2" borderId="2" xfId="1" applyNumberFormat="1" applyFont="1" applyFill="1" applyBorder="1" applyAlignment="1">
      <alignment vertical="center"/>
    </xf>
    <xf numFmtId="164" fontId="2" fillId="2" borderId="16" xfId="1" applyNumberFormat="1" applyFont="1" applyFill="1" applyBorder="1" applyAlignment="1">
      <alignment vertical="center"/>
    </xf>
    <xf numFmtId="164" fontId="1" fillId="0" borderId="2" xfId="1" applyNumberFormat="1" applyFill="1" applyBorder="1" applyAlignment="1">
      <alignment vertical="center"/>
    </xf>
    <xf numFmtId="164" fontId="1" fillId="2" borderId="0" xfId="2" applyNumberFormat="1" applyFont="1" applyFill="1" applyBorder="1" applyAlignment="1">
      <alignment horizontal="left" indent="3"/>
    </xf>
    <xf numFmtId="0" fontId="1" fillId="2" borderId="0" xfId="1" applyFont="1" applyFill="1" applyBorder="1"/>
    <xf numFmtId="0" fontId="1" fillId="2" borderId="0" xfId="1" applyFont="1" applyFill="1"/>
    <xf numFmtId="0" fontId="1" fillId="0" borderId="0" xfId="1" applyFont="1"/>
    <xf numFmtId="0" fontId="3" fillId="2" borderId="0" xfId="0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1" fillId="2" borderId="0" xfId="1" applyFill="1" applyBorder="1" applyAlignment="1">
      <alignment vertical="center"/>
    </xf>
    <xf numFmtId="0" fontId="1" fillId="0" borderId="0" xfId="1" applyBorder="1" applyAlignment="1">
      <alignment vertical="center"/>
    </xf>
    <xf numFmtId="164" fontId="1" fillId="2" borderId="3" xfId="1" applyNumberFormat="1" applyFont="1" applyFill="1" applyBorder="1" applyAlignment="1">
      <alignment vertical="center"/>
    </xf>
    <xf numFmtId="164" fontId="1" fillId="2" borderId="16" xfId="1" applyNumberFormat="1" applyFont="1" applyFill="1" applyBorder="1" applyAlignment="1">
      <alignment vertical="center"/>
    </xf>
    <xf numFmtId="0" fontId="1" fillId="0" borderId="0" xfId="1" applyFill="1" applyAlignment="1">
      <alignment vertical="center" wrapText="1"/>
    </xf>
    <xf numFmtId="0" fontId="3" fillId="0" borderId="0" xfId="0" applyFont="1" applyFill="1" applyAlignment="1">
      <alignment horizontal="center"/>
    </xf>
    <xf numFmtId="0" fontId="1" fillId="0" borderId="0" xfId="1" applyFill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164" fontId="1" fillId="0" borderId="1" xfId="1" applyNumberFormat="1" applyFont="1" applyFill="1" applyBorder="1" applyAlignment="1">
      <alignment vertical="center"/>
    </xf>
    <xf numFmtId="164" fontId="1" fillId="0" borderId="1" xfId="1" applyNumberFormat="1" applyFill="1" applyBorder="1" applyAlignment="1">
      <alignment vertical="center"/>
    </xf>
    <xf numFmtId="164" fontId="1" fillId="0" borderId="2" xfId="1" applyNumberFormat="1" applyFont="1" applyFill="1" applyBorder="1" applyAlignment="1">
      <alignment vertical="center"/>
    </xf>
    <xf numFmtId="164" fontId="1" fillId="0" borderId="3" xfId="1" applyNumberFormat="1" applyFont="1" applyFill="1" applyBorder="1" applyAlignment="1">
      <alignment vertical="center"/>
    </xf>
    <xf numFmtId="164" fontId="1" fillId="0" borderId="0" xfId="1" applyNumberFormat="1" applyFill="1" applyAlignment="1">
      <alignment vertical="center"/>
    </xf>
    <xf numFmtId="0" fontId="1" fillId="0" borderId="0" xfId="1" applyFill="1" applyAlignment="1">
      <alignment vertical="center"/>
    </xf>
    <xf numFmtId="164" fontId="1" fillId="0" borderId="1" xfId="1" applyNumberFormat="1" applyFill="1" applyBorder="1"/>
    <xf numFmtId="164" fontId="1" fillId="0" borderId="3" xfId="1" applyNumberFormat="1" applyFill="1" applyBorder="1" applyAlignment="1">
      <alignment vertical="center"/>
    </xf>
    <xf numFmtId="0" fontId="1" fillId="0" borderId="14" xfId="1" applyFill="1" applyBorder="1" applyAlignment="1">
      <alignment vertical="center"/>
    </xf>
    <xf numFmtId="0" fontId="5" fillId="3" borderId="15" xfId="2" applyFont="1" applyFill="1" applyBorder="1" applyAlignment="1">
      <alignment horizontal="center" vertical="center" wrapText="1"/>
    </xf>
    <xf numFmtId="0" fontId="5" fillId="3" borderId="13" xfId="2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/>
    </xf>
    <xf numFmtId="164" fontId="1" fillId="2" borderId="0" xfId="2" applyNumberFormat="1" applyFill="1" applyBorder="1" applyAlignment="1">
      <alignment horizontal="left" vertical="center"/>
    </xf>
    <xf numFmtId="164" fontId="1" fillId="2" borderId="0" xfId="2" applyNumberFormat="1" applyFill="1" applyBorder="1" applyAlignment="1">
      <alignment horizontal="left" indent="2"/>
    </xf>
    <xf numFmtId="164" fontId="1" fillId="2" borderId="0" xfId="2" applyNumberFormat="1" applyFill="1" applyBorder="1" applyAlignment="1">
      <alignment horizontal="left" vertical="center" indent="2"/>
    </xf>
    <xf numFmtId="164" fontId="1" fillId="0" borderId="0" xfId="2" applyNumberFormat="1" applyFill="1" applyBorder="1" applyAlignment="1">
      <alignment horizontal="left" indent="3"/>
    </xf>
    <xf numFmtId="164" fontId="1" fillId="0" borderId="0" xfId="2" applyNumberFormat="1" applyBorder="1" applyAlignment="1">
      <alignment horizontal="left" indent="3"/>
    </xf>
    <xf numFmtId="164" fontId="1" fillId="2" borderId="4" xfId="2" applyNumberFormat="1" applyFill="1" applyBorder="1" applyAlignment="1">
      <alignment horizontal="left" indent="3"/>
    </xf>
    <xf numFmtId="164" fontId="2" fillId="2" borderId="17" xfId="1" applyNumberFormat="1" applyFont="1" applyFill="1" applyBorder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164" fontId="5" fillId="3" borderId="10" xfId="1" applyNumberFormat="1" applyFont="1" applyFill="1" applyBorder="1" applyAlignment="1">
      <alignment horizontal="center" vertical="center" wrapText="1"/>
    </xf>
    <xf numFmtId="164" fontId="5" fillId="3" borderId="11" xfId="1" applyNumberFormat="1" applyFont="1" applyFill="1" applyBorder="1" applyAlignment="1">
      <alignment horizontal="center" vertical="center" wrapText="1"/>
    </xf>
    <xf numFmtId="164" fontId="5" fillId="3" borderId="12" xfId="1" applyNumberFormat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</cellXfs>
  <cellStyles count="4">
    <cellStyle name="Millares [0] 3 2" xfId="3"/>
    <cellStyle name="Normal" xfId="0" builtinId="0"/>
    <cellStyle name="Normal 2 2" xfId="2"/>
    <cellStyle name="Normal 3 2" xfId="1"/>
  </cellStyles>
  <dxfs count="0"/>
  <tableStyles count="0" defaultTableStyle="TableStyleMedium2" defaultPivotStyle="PivotStyleLight16"/>
  <colors>
    <mruColors>
      <color rgb="FF0F243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20"/>
  <sheetViews>
    <sheetView showGridLines="0" tabSelected="1" zoomScaleNormal="100" zoomScaleSheetLayoutView="85" workbookViewId="0">
      <selection activeCell="H14" sqref="H14"/>
    </sheetView>
  </sheetViews>
  <sheetFormatPr baseColWidth="10" defaultColWidth="11.42578125" defaultRowHeight="12.75" x14ac:dyDescent="0.25"/>
  <cols>
    <col min="1" max="1" width="33.5703125" style="2" customWidth="1"/>
    <col min="2" max="2" width="13.5703125" style="2" customWidth="1"/>
    <col min="3" max="3" width="12.5703125" style="53" customWidth="1"/>
    <col min="4" max="4" width="15.42578125" style="2" customWidth="1"/>
    <col min="5" max="5" width="13.140625" style="2" customWidth="1"/>
    <col min="6" max="6" width="12.5703125" style="53" customWidth="1"/>
    <col min="7" max="7" width="15.7109375" style="2" customWidth="1"/>
    <col min="8" max="8" width="13.140625" style="2" customWidth="1"/>
    <col min="9" max="9" width="12" style="53" customWidth="1"/>
    <col min="10" max="10" width="15.7109375" style="2" customWidth="1"/>
    <col min="11" max="11" width="11.42578125" style="40"/>
    <col min="12" max="253" width="11.42578125" style="2"/>
    <col min="254" max="254" width="24.42578125" style="2" customWidth="1"/>
    <col min="255" max="255" width="14.42578125" style="2" customWidth="1"/>
    <col min="256" max="256" width="11.42578125" style="2"/>
    <col min="257" max="257" width="13.140625" style="2" customWidth="1"/>
    <col min="258" max="258" width="12.28515625" style="2" customWidth="1"/>
    <col min="259" max="259" width="15.42578125" style="2" customWidth="1"/>
    <col min="260" max="260" width="12.5703125" style="2" customWidth="1"/>
    <col min="261" max="261" width="12.85546875" style="2" customWidth="1"/>
    <col min="262" max="262" width="12.140625" style="2" customWidth="1"/>
    <col min="263" max="263" width="15.42578125" style="2" customWidth="1"/>
    <col min="264" max="264" width="11.7109375" style="2" customWidth="1"/>
    <col min="265" max="265" width="13.7109375" style="2" customWidth="1"/>
    <col min="266" max="266" width="12.5703125" style="2" customWidth="1"/>
    <col min="267" max="509" width="11.42578125" style="2"/>
    <col min="510" max="510" width="24.42578125" style="2" customWidth="1"/>
    <col min="511" max="511" width="14.42578125" style="2" customWidth="1"/>
    <col min="512" max="512" width="11.42578125" style="2"/>
    <col min="513" max="513" width="13.140625" style="2" customWidth="1"/>
    <col min="514" max="514" width="12.28515625" style="2" customWidth="1"/>
    <col min="515" max="515" width="15.42578125" style="2" customWidth="1"/>
    <col min="516" max="516" width="12.5703125" style="2" customWidth="1"/>
    <col min="517" max="517" width="12.85546875" style="2" customWidth="1"/>
    <col min="518" max="518" width="12.140625" style="2" customWidth="1"/>
    <col min="519" max="519" width="15.42578125" style="2" customWidth="1"/>
    <col min="520" max="520" width="11.7109375" style="2" customWidth="1"/>
    <col min="521" max="521" width="13.7109375" style="2" customWidth="1"/>
    <col min="522" max="522" width="12.5703125" style="2" customWidth="1"/>
    <col min="523" max="765" width="11.42578125" style="2"/>
    <col min="766" max="766" width="24.42578125" style="2" customWidth="1"/>
    <col min="767" max="767" width="14.42578125" style="2" customWidth="1"/>
    <col min="768" max="768" width="11.42578125" style="2"/>
    <col min="769" max="769" width="13.140625" style="2" customWidth="1"/>
    <col min="770" max="770" width="12.28515625" style="2" customWidth="1"/>
    <col min="771" max="771" width="15.42578125" style="2" customWidth="1"/>
    <col min="772" max="772" width="12.5703125" style="2" customWidth="1"/>
    <col min="773" max="773" width="12.85546875" style="2" customWidth="1"/>
    <col min="774" max="774" width="12.140625" style="2" customWidth="1"/>
    <col min="775" max="775" width="15.42578125" style="2" customWidth="1"/>
    <col min="776" max="776" width="11.7109375" style="2" customWidth="1"/>
    <col min="777" max="777" width="13.7109375" style="2" customWidth="1"/>
    <col min="778" max="778" width="12.5703125" style="2" customWidth="1"/>
    <col min="779" max="1021" width="11.42578125" style="2"/>
    <col min="1022" max="1022" width="24.42578125" style="2" customWidth="1"/>
    <col min="1023" max="1023" width="14.42578125" style="2" customWidth="1"/>
    <col min="1024" max="1024" width="11.42578125" style="2"/>
    <col min="1025" max="1025" width="13.140625" style="2" customWidth="1"/>
    <col min="1026" max="1026" width="12.28515625" style="2" customWidth="1"/>
    <col min="1027" max="1027" width="15.42578125" style="2" customWidth="1"/>
    <col min="1028" max="1028" width="12.5703125" style="2" customWidth="1"/>
    <col min="1029" max="1029" width="12.85546875" style="2" customWidth="1"/>
    <col min="1030" max="1030" width="12.140625" style="2" customWidth="1"/>
    <col min="1031" max="1031" width="15.42578125" style="2" customWidth="1"/>
    <col min="1032" max="1032" width="11.7109375" style="2" customWidth="1"/>
    <col min="1033" max="1033" width="13.7109375" style="2" customWidth="1"/>
    <col min="1034" max="1034" width="12.5703125" style="2" customWidth="1"/>
    <col min="1035" max="1277" width="11.42578125" style="2"/>
    <col min="1278" max="1278" width="24.42578125" style="2" customWidth="1"/>
    <col min="1279" max="1279" width="14.42578125" style="2" customWidth="1"/>
    <col min="1280" max="1280" width="11.42578125" style="2"/>
    <col min="1281" max="1281" width="13.140625" style="2" customWidth="1"/>
    <col min="1282" max="1282" width="12.28515625" style="2" customWidth="1"/>
    <col min="1283" max="1283" width="15.42578125" style="2" customWidth="1"/>
    <col min="1284" max="1284" width="12.5703125" style="2" customWidth="1"/>
    <col min="1285" max="1285" width="12.85546875" style="2" customWidth="1"/>
    <col min="1286" max="1286" width="12.140625" style="2" customWidth="1"/>
    <col min="1287" max="1287" width="15.42578125" style="2" customWidth="1"/>
    <col min="1288" max="1288" width="11.7109375" style="2" customWidth="1"/>
    <col min="1289" max="1289" width="13.7109375" style="2" customWidth="1"/>
    <col min="1290" max="1290" width="12.5703125" style="2" customWidth="1"/>
    <col min="1291" max="1533" width="11.42578125" style="2"/>
    <col min="1534" max="1534" width="24.42578125" style="2" customWidth="1"/>
    <col min="1535" max="1535" width="14.42578125" style="2" customWidth="1"/>
    <col min="1536" max="1536" width="11.42578125" style="2"/>
    <col min="1537" max="1537" width="13.140625" style="2" customWidth="1"/>
    <col min="1538" max="1538" width="12.28515625" style="2" customWidth="1"/>
    <col min="1539" max="1539" width="15.42578125" style="2" customWidth="1"/>
    <col min="1540" max="1540" width="12.5703125" style="2" customWidth="1"/>
    <col min="1541" max="1541" width="12.85546875" style="2" customWidth="1"/>
    <col min="1542" max="1542" width="12.140625" style="2" customWidth="1"/>
    <col min="1543" max="1543" width="15.42578125" style="2" customWidth="1"/>
    <col min="1544" max="1544" width="11.7109375" style="2" customWidth="1"/>
    <col min="1545" max="1545" width="13.7109375" style="2" customWidth="1"/>
    <col min="1546" max="1546" width="12.5703125" style="2" customWidth="1"/>
    <col min="1547" max="1789" width="11.42578125" style="2"/>
    <col min="1790" max="1790" width="24.42578125" style="2" customWidth="1"/>
    <col min="1791" max="1791" width="14.42578125" style="2" customWidth="1"/>
    <col min="1792" max="1792" width="11.42578125" style="2"/>
    <col min="1793" max="1793" width="13.140625" style="2" customWidth="1"/>
    <col min="1794" max="1794" width="12.28515625" style="2" customWidth="1"/>
    <col min="1795" max="1795" width="15.42578125" style="2" customWidth="1"/>
    <col min="1796" max="1796" width="12.5703125" style="2" customWidth="1"/>
    <col min="1797" max="1797" width="12.85546875" style="2" customWidth="1"/>
    <col min="1798" max="1798" width="12.140625" style="2" customWidth="1"/>
    <col min="1799" max="1799" width="15.42578125" style="2" customWidth="1"/>
    <col min="1800" max="1800" width="11.7109375" style="2" customWidth="1"/>
    <col min="1801" max="1801" width="13.7109375" style="2" customWidth="1"/>
    <col min="1802" max="1802" width="12.5703125" style="2" customWidth="1"/>
    <col min="1803" max="2045" width="11.42578125" style="2"/>
    <col min="2046" max="2046" width="24.42578125" style="2" customWidth="1"/>
    <col min="2047" max="2047" width="14.42578125" style="2" customWidth="1"/>
    <col min="2048" max="2048" width="11.42578125" style="2"/>
    <col min="2049" max="2049" width="13.140625" style="2" customWidth="1"/>
    <col min="2050" max="2050" width="12.28515625" style="2" customWidth="1"/>
    <col min="2051" max="2051" width="15.42578125" style="2" customWidth="1"/>
    <col min="2052" max="2052" width="12.5703125" style="2" customWidth="1"/>
    <col min="2053" max="2053" width="12.85546875" style="2" customWidth="1"/>
    <col min="2054" max="2054" width="12.140625" style="2" customWidth="1"/>
    <col min="2055" max="2055" width="15.42578125" style="2" customWidth="1"/>
    <col min="2056" max="2056" width="11.7109375" style="2" customWidth="1"/>
    <col min="2057" max="2057" width="13.7109375" style="2" customWidth="1"/>
    <col min="2058" max="2058" width="12.5703125" style="2" customWidth="1"/>
    <col min="2059" max="2301" width="11.42578125" style="2"/>
    <col min="2302" max="2302" width="24.42578125" style="2" customWidth="1"/>
    <col min="2303" max="2303" width="14.42578125" style="2" customWidth="1"/>
    <col min="2304" max="2304" width="11.42578125" style="2"/>
    <col min="2305" max="2305" width="13.140625" style="2" customWidth="1"/>
    <col min="2306" max="2306" width="12.28515625" style="2" customWidth="1"/>
    <col min="2307" max="2307" width="15.42578125" style="2" customWidth="1"/>
    <col min="2308" max="2308" width="12.5703125" style="2" customWidth="1"/>
    <col min="2309" max="2309" width="12.85546875" style="2" customWidth="1"/>
    <col min="2310" max="2310" width="12.140625" style="2" customWidth="1"/>
    <col min="2311" max="2311" width="15.42578125" style="2" customWidth="1"/>
    <col min="2312" max="2312" width="11.7109375" style="2" customWidth="1"/>
    <col min="2313" max="2313" width="13.7109375" style="2" customWidth="1"/>
    <col min="2314" max="2314" width="12.5703125" style="2" customWidth="1"/>
    <col min="2315" max="2557" width="11.42578125" style="2"/>
    <col min="2558" max="2558" width="24.42578125" style="2" customWidth="1"/>
    <col min="2559" max="2559" width="14.42578125" style="2" customWidth="1"/>
    <col min="2560" max="2560" width="11.42578125" style="2"/>
    <col min="2561" max="2561" width="13.140625" style="2" customWidth="1"/>
    <col min="2562" max="2562" width="12.28515625" style="2" customWidth="1"/>
    <col min="2563" max="2563" width="15.42578125" style="2" customWidth="1"/>
    <col min="2564" max="2564" width="12.5703125" style="2" customWidth="1"/>
    <col min="2565" max="2565" width="12.85546875" style="2" customWidth="1"/>
    <col min="2566" max="2566" width="12.140625" style="2" customWidth="1"/>
    <col min="2567" max="2567" width="15.42578125" style="2" customWidth="1"/>
    <col min="2568" max="2568" width="11.7109375" style="2" customWidth="1"/>
    <col min="2569" max="2569" width="13.7109375" style="2" customWidth="1"/>
    <col min="2570" max="2570" width="12.5703125" style="2" customWidth="1"/>
    <col min="2571" max="2813" width="11.42578125" style="2"/>
    <col min="2814" max="2814" width="24.42578125" style="2" customWidth="1"/>
    <col min="2815" max="2815" width="14.42578125" style="2" customWidth="1"/>
    <col min="2816" max="2816" width="11.42578125" style="2"/>
    <col min="2817" max="2817" width="13.140625" style="2" customWidth="1"/>
    <col min="2818" max="2818" width="12.28515625" style="2" customWidth="1"/>
    <col min="2819" max="2819" width="15.42578125" style="2" customWidth="1"/>
    <col min="2820" max="2820" width="12.5703125" style="2" customWidth="1"/>
    <col min="2821" max="2821" width="12.85546875" style="2" customWidth="1"/>
    <col min="2822" max="2822" width="12.140625" style="2" customWidth="1"/>
    <col min="2823" max="2823" width="15.42578125" style="2" customWidth="1"/>
    <col min="2824" max="2824" width="11.7109375" style="2" customWidth="1"/>
    <col min="2825" max="2825" width="13.7109375" style="2" customWidth="1"/>
    <col min="2826" max="2826" width="12.5703125" style="2" customWidth="1"/>
    <col min="2827" max="3069" width="11.42578125" style="2"/>
    <col min="3070" max="3070" width="24.42578125" style="2" customWidth="1"/>
    <col min="3071" max="3071" width="14.42578125" style="2" customWidth="1"/>
    <col min="3072" max="3072" width="11.42578125" style="2"/>
    <col min="3073" max="3073" width="13.140625" style="2" customWidth="1"/>
    <col min="3074" max="3074" width="12.28515625" style="2" customWidth="1"/>
    <col min="3075" max="3075" width="15.42578125" style="2" customWidth="1"/>
    <col min="3076" max="3076" width="12.5703125" style="2" customWidth="1"/>
    <col min="3077" max="3077" width="12.85546875" style="2" customWidth="1"/>
    <col min="3078" max="3078" width="12.140625" style="2" customWidth="1"/>
    <col min="3079" max="3079" width="15.42578125" style="2" customWidth="1"/>
    <col min="3080" max="3080" width="11.7109375" style="2" customWidth="1"/>
    <col min="3081" max="3081" width="13.7109375" style="2" customWidth="1"/>
    <col min="3082" max="3082" width="12.5703125" style="2" customWidth="1"/>
    <col min="3083" max="3325" width="11.42578125" style="2"/>
    <col min="3326" max="3326" width="24.42578125" style="2" customWidth="1"/>
    <col min="3327" max="3327" width="14.42578125" style="2" customWidth="1"/>
    <col min="3328" max="3328" width="11.42578125" style="2"/>
    <col min="3329" max="3329" width="13.140625" style="2" customWidth="1"/>
    <col min="3330" max="3330" width="12.28515625" style="2" customWidth="1"/>
    <col min="3331" max="3331" width="15.42578125" style="2" customWidth="1"/>
    <col min="3332" max="3332" width="12.5703125" style="2" customWidth="1"/>
    <col min="3333" max="3333" width="12.85546875" style="2" customWidth="1"/>
    <col min="3334" max="3334" width="12.140625" style="2" customWidth="1"/>
    <col min="3335" max="3335" width="15.42578125" style="2" customWidth="1"/>
    <col min="3336" max="3336" width="11.7109375" style="2" customWidth="1"/>
    <col min="3337" max="3337" width="13.7109375" style="2" customWidth="1"/>
    <col min="3338" max="3338" width="12.5703125" style="2" customWidth="1"/>
    <col min="3339" max="3581" width="11.42578125" style="2"/>
    <col min="3582" max="3582" width="24.42578125" style="2" customWidth="1"/>
    <col min="3583" max="3583" width="14.42578125" style="2" customWidth="1"/>
    <col min="3584" max="3584" width="11.42578125" style="2"/>
    <col min="3585" max="3585" width="13.140625" style="2" customWidth="1"/>
    <col min="3586" max="3586" width="12.28515625" style="2" customWidth="1"/>
    <col min="3587" max="3587" width="15.42578125" style="2" customWidth="1"/>
    <col min="3588" max="3588" width="12.5703125" style="2" customWidth="1"/>
    <col min="3589" max="3589" width="12.85546875" style="2" customWidth="1"/>
    <col min="3590" max="3590" width="12.140625" style="2" customWidth="1"/>
    <col min="3591" max="3591" width="15.42578125" style="2" customWidth="1"/>
    <col min="3592" max="3592" width="11.7109375" style="2" customWidth="1"/>
    <col min="3593" max="3593" width="13.7109375" style="2" customWidth="1"/>
    <col min="3594" max="3594" width="12.5703125" style="2" customWidth="1"/>
    <col min="3595" max="3837" width="11.42578125" style="2"/>
    <col min="3838" max="3838" width="24.42578125" style="2" customWidth="1"/>
    <col min="3839" max="3839" width="14.42578125" style="2" customWidth="1"/>
    <col min="3840" max="3840" width="11.42578125" style="2"/>
    <col min="3841" max="3841" width="13.140625" style="2" customWidth="1"/>
    <col min="3842" max="3842" width="12.28515625" style="2" customWidth="1"/>
    <col min="3843" max="3843" width="15.42578125" style="2" customWidth="1"/>
    <col min="3844" max="3844" width="12.5703125" style="2" customWidth="1"/>
    <col min="3845" max="3845" width="12.85546875" style="2" customWidth="1"/>
    <col min="3846" max="3846" width="12.140625" style="2" customWidth="1"/>
    <col min="3847" max="3847" width="15.42578125" style="2" customWidth="1"/>
    <col min="3848" max="3848" width="11.7109375" style="2" customWidth="1"/>
    <col min="3849" max="3849" width="13.7109375" style="2" customWidth="1"/>
    <col min="3850" max="3850" width="12.5703125" style="2" customWidth="1"/>
    <col min="3851" max="4093" width="11.42578125" style="2"/>
    <col min="4094" max="4094" width="24.42578125" style="2" customWidth="1"/>
    <col min="4095" max="4095" width="14.42578125" style="2" customWidth="1"/>
    <col min="4096" max="4096" width="11.42578125" style="2"/>
    <col min="4097" max="4097" width="13.140625" style="2" customWidth="1"/>
    <col min="4098" max="4098" width="12.28515625" style="2" customWidth="1"/>
    <col min="4099" max="4099" width="15.42578125" style="2" customWidth="1"/>
    <col min="4100" max="4100" width="12.5703125" style="2" customWidth="1"/>
    <col min="4101" max="4101" width="12.85546875" style="2" customWidth="1"/>
    <col min="4102" max="4102" width="12.140625" style="2" customWidth="1"/>
    <col min="4103" max="4103" width="15.42578125" style="2" customWidth="1"/>
    <col min="4104" max="4104" width="11.7109375" style="2" customWidth="1"/>
    <col min="4105" max="4105" width="13.7109375" style="2" customWidth="1"/>
    <col min="4106" max="4106" width="12.5703125" style="2" customWidth="1"/>
    <col min="4107" max="4349" width="11.42578125" style="2"/>
    <col min="4350" max="4350" width="24.42578125" style="2" customWidth="1"/>
    <col min="4351" max="4351" width="14.42578125" style="2" customWidth="1"/>
    <col min="4352" max="4352" width="11.42578125" style="2"/>
    <col min="4353" max="4353" width="13.140625" style="2" customWidth="1"/>
    <col min="4354" max="4354" width="12.28515625" style="2" customWidth="1"/>
    <col min="4355" max="4355" width="15.42578125" style="2" customWidth="1"/>
    <col min="4356" max="4356" width="12.5703125" style="2" customWidth="1"/>
    <col min="4357" max="4357" width="12.85546875" style="2" customWidth="1"/>
    <col min="4358" max="4358" width="12.140625" style="2" customWidth="1"/>
    <col min="4359" max="4359" width="15.42578125" style="2" customWidth="1"/>
    <col min="4360" max="4360" width="11.7109375" style="2" customWidth="1"/>
    <col min="4361" max="4361" width="13.7109375" style="2" customWidth="1"/>
    <col min="4362" max="4362" width="12.5703125" style="2" customWidth="1"/>
    <col min="4363" max="4605" width="11.42578125" style="2"/>
    <col min="4606" max="4606" width="24.42578125" style="2" customWidth="1"/>
    <col min="4607" max="4607" width="14.42578125" style="2" customWidth="1"/>
    <col min="4608" max="4608" width="11.42578125" style="2"/>
    <col min="4609" max="4609" width="13.140625" style="2" customWidth="1"/>
    <col min="4610" max="4610" width="12.28515625" style="2" customWidth="1"/>
    <col min="4611" max="4611" width="15.42578125" style="2" customWidth="1"/>
    <col min="4612" max="4612" width="12.5703125" style="2" customWidth="1"/>
    <col min="4613" max="4613" width="12.85546875" style="2" customWidth="1"/>
    <col min="4614" max="4614" width="12.140625" style="2" customWidth="1"/>
    <col min="4615" max="4615" width="15.42578125" style="2" customWidth="1"/>
    <col min="4616" max="4616" width="11.7109375" style="2" customWidth="1"/>
    <col min="4617" max="4617" width="13.7109375" style="2" customWidth="1"/>
    <col min="4618" max="4618" width="12.5703125" style="2" customWidth="1"/>
    <col min="4619" max="4861" width="11.42578125" style="2"/>
    <col min="4862" max="4862" width="24.42578125" style="2" customWidth="1"/>
    <col min="4863" max="4863" width="14.42578125" style="2" customWidth="1"/>
    <col min="4864" max="4864" width="11.42578125" style="2"/>
    <col min="4865" max="4865" width="13.140625" style="2" customWidth="1"/>
    <col min="4866" max="4866" width="12.28515625" style="2" customWidth="1"/>
    <col min="4867" max="4867" width="15.42578125" style="2" customWidth="1"/>
    <col min="4868" max="4868" width="12.5703125" style="2" customWidth="1"/>
    <col min="4869" max="4869" width="12.85546875" style="2" customWidth="1"/>
    <col min="4870" max="4870" width="12.140625" style="2" customWidth="1"/>
    <col min="4871" max="4871" width="15.42578125" style="2" customWidth="1"/>
    <col min="4872" max="4872" width="11.7109375" style="2" customWidth="1"/>
    <col min="4873" max="4873" width="13.7109375" style="2" customWidth="1"/>
    <col min="4874" max="4874" width="12.5703125" style="2" customWidth="1"/>
    <col min="4875" max="5117" width="11.42578125" style="2"/>
    <col min="5118" max="5118" width="24.42578125" style="2" customWidth="1"/>
    <col min="5119" max="5119" width="14.42578125" style="2" customWidth="1"/>
    <col min="5120" max="5120" width="11.42578125" style="2"/>
    <col min="5121" max="5121" width="13.140625" style="2" customWidth="1"/>
    <col min="5122" max="5122" width="12.28515625" style="2" customWidth="1"/>
    <col min="5123" max="5123" width="15.42578125" style="2" customWidth="1"/>
    <col min="5124" max="5124" width="12.5703125" style="2" customWidth="1"/>
    <col min="5125" max="5125" width="12.85546875" style="2" customWidth="1"/>
    <col min="5126" max="5126" width="12.140625" style="2" customWidth="1"/>
    <col min="5127" max="5127" width="15.42578125" style="2" customWidth="1"/>
    <col min="5128" max="5128" width="11.7109375" style="2" customWidth="1"/>
    <col min="5129" max="5129" width="13.7109375" style="2" customWidth="1"/>
    <col min="5130" max="5130" width="12.5703125" style="2" customWidth="1"/>
    <col min="5131" max="5373" width="11.42578125" style="2"/>
    <col min="5374" max="5374" width="24.42578125" style="2" customWidth="1"/>
    <col min="5375" max="5375" width="14.42578125" style="2" customWidth="1"/>
    <col min="5376" max="5376" width="11.42578125" style="2"/>
    <col min="5377" max="5377" width="13.140625" style="2" customWidth="1"/>
    <col min="5378" max="5378" width="12.28515625" style="2" customWidth="1"/>
    <col min="5379" max="5379" width="15.42578125" style="2" customWidth="1"/>
    <col min="5380" max="5380" width="12.5703125" style="2" customWidth="1"/>
    <col min="5381" max="5381" width="12.85546875" style="2" customWidth="1"/>
    <col min="5382" max="5382" width="12.140625" style="2" customWidth="1"/>
    <col min="5383" max="5383" width="15.42578125" style="2" customWidth="1"/>
    <col min="5384" max="5384" width="11.7109375" style="2" customWidth="1"/>
    <col min="5385" max="5385" width="13.7109375" style="2" customWidth="1"/>
    <col min="5386" max="5386" width="12.5703125" style="2" customWidth="1"/>
    <col min="5387" max="5629" width="11.42578125" style="2"/>
    <col min="5630" max="5630" width="24.42578125" style="2" customWidth="1"/>
    <col min="5631" max="5631" width="14.42578125" style="2" customWidth="1"/>
    <col min="5632" max="5632" width="11.42578125" style="2"/>
    <col min="5633" max="5633" width="13.140625" style="2" customWidth="1"/>
    <col min="5634" max="5634" width="12.28515625" style="2" customWidth="1"/>
    <col min="5635" max="5635" width="15.42578125" style="2" customWidth="1"/>
    <col min="5636" max="5636" width="12.5703125" style="2" customWidth="1"/>
    <col min="5637" max="5637" width="12.85546875" style="2" customWidth="1"/>
    <col min="5638" max="5638" width="12.140625" style="2" customWidth="1"/>
    <col min="5639" max="5639" width="15.42578125" style="2" customWidth="1"/>
    <col min="5640" max="5640" width="11.7109375" style="2" customWidth="1"/>
    <col min="5641" max="5641" width="13.7109375" style="2" customWidth="1"/>
    <col min="5642" max="5642" width="12.5703125" style="2" customWidth="1"/>
    <col min="5643" max="5885" width="11.42578125" style="2"/>
    <col min="5886" max="5886" width="24.42578125" style="2" customWidth="1"/>
    <col min="5887" max="5887" width="14.42578125" style="2" customWidth="1"/>
    <col min="5888" max="5888" width="11.42578125" style="2"/>
    <col min="5889" max="5889" width="13.140625" style="2" customWidth="1"/>
    <col min="5890" max="5890" width="12.28515625" style="2" customWidth="1"/>
    <col min="5891" max="5891" width="15.42578125" style="2" customWidth="1"/>
    <col min="5892" max="5892" width="12.5703125" style="2" customWidth="1"/>
    <col min="5893" max="5893" width="12.85546875" style="2" customWidth="1"/>
    <col min="5894" max="5894" width="12.140625" style="2" customWidth="1"/>
    <col min="5895" max="5895" width="15.42578125" style="2" customWidth="1"/>
    <col min="5896" max="5896" width="11.7109375" style="2" customWidth="1"/>
    <col min="5897" max="5897" width="13.7109375" style="2" customWidth="1"/>
    <col min="5898" max="5898" width="12.5703125" style="2" customWidth="1"/>
    <col min="5899" max="6141" width="11.42578125" style="2"/>
    <col min="6142" max="6142" width="24.42578125" style="2" customWidth="1"/>
    <col min="6143" max="6143" width="14.42578125" style="2" customWidth="1"/>
    <col min="6144" max="6144" width="11.42578125" style="2"/>
    <col min="6145" max="6145" width="13.140625" style="2" customWidth="1"/>
    <col min="6146" max="6146" width="12.28515625" style="2" customWidth="1"/>
    <col min="6147" max="6147" width="15.42578125" style="2" customWidth="1"/>
    <col min="6148" max="6148" width="12.5703125" style="2" customWidth="1"/>
    <col min="6149" max="6149" width="12.85546875" style="2" customWidth="1"/>
    <col min="6150" max="6150" width="12.140625" style="2" customWidth="1"/>
    <col min="6151" max="6151" width="15.42578125" style="2" customWidth="1"/>
    <col min="6152" max="6152" width="11.7109375" style="2" customWidth="1"/>
    <col min="6153" max="6153" width="13.7109375" style="2" customWidth="1"/>
    <col min="6154" max="6154" width="12.5703125" style="2" customWidth="1"/>
    <col min="6155" max="6397" width="11.42578125" style="2"/>
    <col min="6398" max="6398" width="24.42578125" style="2" customWidth="1"/>
    <col min="6399" max="6399" width="14.42578125" style="2" customWidth="1"/>
    <col min="6400" max="6400" width="11.42578125" style="2"/>
    <col min="6401" max="6401" width="13.140625" style="2" customWidth="1"/>
    <col min="6402" max="6402" width="12.28515625" style="2" customWidth="1"/>
    <col min="6403" max="6403" width="15.42578125" style="2" customWidth="1"/>
    <col min="6404" max="6404" width="12.5703125" style="2" customWidth="1"/>
    <col min="6405" max="6405" width="12.85546875" style="2" customWidth="1"/>
    <col min="6406" max="6406" width="12.140625" style="2" customWidth="1"/>
    <col min="6407" max="6407" width="15.42578125" style="2" customWidth="1"/>
    <col min="6408" max="6408" width="11.7109375" style="2" customWidth="1"/>
    <col min="6409" max="6409" width="13.7109375" style="2" customWidth="1"/>
    <col min="6410" max="6410" width="12.5703125" style="2" customWidth="1"/>
    <col min="6411" max="6653" width="11.42578125" style="2"/>
    <col min="6654" max="6654" width="24.42578125" style="2" customWidth="1"/>
    <col min="6655" max="6655" width="14.42578125" style="2" customWidth="1"/>
    <col min="6656" max="6656" width="11.42578125" style="2"/>
    <col min="6657" max="6657" width="13.140625" style="2" customWidth="1"/>
    <col min="6658" max="6658" width="12.28515625" style="2" customWidth="1"/>
    <col min="6659" max="6659" width="15.42578125" style="2" customWidth="1"/>
    <col min="6660" max="6660" width="12.5703125" style="2" customWidth="1"/>
    <col min="6661" max="6661" width="12.85546875" style="2" customWidth="1"/>
    <col min="6662" max="6662" width="12.140625" style="2" customWidth="1"/>
    <col min="6663" max="6663" width="15.42578125" style="2" customWidth="1"/>
    <col min="6664" max="6664" width="11.7109375" style="2" customWidth="1"/>
    <col min="6665" max="6665" width="13.7109375" style="2" customWidth="1"/>
    <col min="6666" max="6666" width="12.5703125" style="2" customWidth="1"/>
    <col min="6667" max="6909" width="11.42578125" style="2"/>
    <col min="6910" max="6910" width="24.42578125" style="2" customWidth="1"/>
    <col min="6911" max="6911" width="14.42578125" style="2" customWidth="1"/>
    <col min="6912" max="6912" width="11.42578125" style="2"/>
    <col min="6913" max="6913" width="13.140625" style="2" customWidth="1"/>
    <col min="6914" max="6914" width="12.28515625" style="2" customWidth="1"/>
    <col min="6915" max="6915" width="15.42578125" style="2" customWidth="1"/>
    <col min="6916" max="6916" width="12.5703125" style="2" customWidth="1"/>
    <col min="6917" max="6917" width="12.85546875" style="2" customWidth="1"/>
    <col min="6918" max="6918" width="12.140625" style="2" customWidth="1"/>
    <col min="6919" max="6919" width="15.42578125" style="2" customWidth="1"/>
    <col min="6920" max="6920" width="11.7109375" style="2" customWidth="1"/>
    <col min="6921" max="6921" width="13.7109375" style="2" customWidth="1"/>
    <col min="6922" max="6922" width="12.5703125" style="2" customWidth="1"/>
    <col min="6923" max="7165" width="11.42578125" style="2"/>
    <col min="7166" max="7166" width="24.42578125" style="2" customWidth="1"/>
    <col min="7167" max="7167" width="14.42578125" style="2" customWidth="1"/>
    <col min="7168" max="7168" width="11.42578125" style="2"/>
    <col min="7169" max="7169" width="13.140625" style="2" customWidth="1"/>
    <col min="7170" max="7170" width="12.28515625" style="2" customWidth="1"/>
    <col min="7171" max="7171" width="15.42578125" style="2" customWidth="1"/>
    <col min="7172" max="7172" width="12.5703125" style="2" customWidth="1"/>
    <col min="7173" max="7173" width="12.85546875" style="2" customWidth="1"/>
    <col min="7174" max="7174" width="12.140625" style="2" customWidth="1"/>
    <col min="7175" max="7175" width="15.42578125" style="2" customWidth="1"/>
    <col min="7176" max="7176" width="11.7109375" style="2" customWidth="1"/>
    <col min="7177" max="7177" width="13.7109375" style="2" customWidth="1"/>
    <col min="7178" max="7178" width="12.5703125" style="2" customWidth="1"/>
    <col min="7179" max="7421" width="11.42578125" style="2"/>
    <col min="7422" max="7422" width="24.42578125" style="2" customWidth="1"/>
    <col min="7423" max="7423" width="14.42578125" style="2" customWidth="1"/>
    <col min="7424" max="7424" width="11.42578125" style="2"/>
    <col min="7425" max="7425" width="13.140625" style="2" customWidth="1"/>
    <col min="7426" max="7426" width="12.28515625" style="2" customWidth="1"/>
    <col min="7427" max="7427" width="15.42578125" style="2" customWidth="1"/>
    <col min="7428" max="7428" width="12.5703125" style="2" customWidth="1"/>
    <col min="7429" max="7429" width="12.85546875" style="2" customWidth="1"/>
    <col min="7430" max="7430" width="12.140625" style="2" customWidth="1"/>
    <col min="7431" max="7431" width="15.42578125" style="2" customWidth="1"/>
    <col min="7432" max="7432" width="11.7109375" style="2" customWidth="1"/>
    <col min="7433" max="7433" width="13.7109375" style="2" customWidth="1"/>
    <col min="7434" max="7434" width="12.5703125" style="2" customWidth="1"/>
    <col min="7435" max="7677" width="11.42578125" style="2"/>
    <col min="7678" max="7678" width="24.42578125" style="2" customWidth="1"/>
    <col min="7679" max="7679" width="14.42578125" style="2" customWidth="1"/>
    <col min="7680" max="7680" width="11.42578125" style="2"/>
    <col min="7681" max="7681" width="13.140625" style="2" customWidth="1"/>
    <col min="7682" max="7682" width="12.28515625" style="2" customWidth="1"/>
    <col min="7683" max="7683" width="15.42578125" style="2" customWidth="1"/>
    <col min="7684" max="7684" width="12.5703125" style="2" customWidth="1"/>
    <col min="7685" max="7685" width="12.85546875" style="2" customWidth="1"/>
    <col min="7686" max="7686" width="12.140625" style="2" customWidth="1"/>
    <col min="7687" max="7687" width="15.42578125" style="2" customWidth="1"/>
    <col min="7688" max="7688" width="11.7109375" style="2" customWidth="1"/>
    <col min="7689" max="7689" width="13.7109375" style="2" customWidth="1"/>
    <col min="7690" max="7690" width="12.5703125" style="2" customWidth="1"/>
    <col min="7691" max="7933" width="11.42578125" style="2"/>
    <col min="7934" max="7934" width="24.42578125" style="2" customWidth="1"/>
    <col min="7935" max="7935" width="14.42578125" style="2" customWidth="1"/>
    <col min="7936" max="7936" width="11.42578125" style="2"/>
    <col min="7937" max="7937" width="13.140625" style="2" customWidth="1"/>
    <col min="7938" max="7938" width="12.28515625" style="2" customWidth="1"/>
    <col min="7939" max="7939" width="15.42578125" style="2" customWidth="1"/>
    <col min="7940" max="7940" width="12.5703125" style="2" customWidth="1"/>
    <col min="7941" max="7941" width="12.85546875" style="2" customWidth="1"/>
    <col min="7942" max="7942" width="12.140625" style="2" customWidth="1"/>
    <col min="7943" max="7943" width="15.42578125" style="2" customWidth="1"/>
    <col min="7944" max="7944" width="11.7109375" style="2" customWidth="1"/>
    <col min="7945" max="7945" width="13.7109375" style="2" customWidth="1"/>
    <col min="7946" max="7946" width="12.5703125" style="2" customWidth="1"/>
    <col min="7947" max="8189" width="11.42578125" style="2"/>
    <col min="8190" max="8190" width="24.42578125" style="2" customWidth="1"/>
    <col min="8191" max="8191" width="14.42578125" style="2" customWidth="1"/>
    <col min="8192" max="8192" width="11.42578125" style="2"/>
    <col min="8193" max="8193" width="13.140625" style="2" customWidth="1"/>
    <col min="8194" max="8194" width="12.28515625" style="2" customWidth="1"/>
    <col min="8195" max="8195" width="15.42578125" style="2" customWidth="1"/>
    <col min="8196" max="8196" width="12.5703125" style="2" customWidth="1"/>
    <col min="8197" max="8197" width="12.85546875" style="2" customWidth="1"/>
    <col min="8198" max="8198" width="12.140625" style="2" customWidth="1"/>
    <col min="8199" max="8199" width="15.42578125" style="2" customWidth="1"/>
    <col min="8200" max="8200" width="11.7109375" style="2" customWidth="1"/>
    <col min="8201" max="8201" width="13.7109375" style="2" customWidth="1"/>
    <col min="8202" max="8202" width="12.5703125" style="2" customWidth="1"/>
    <col min="8203" max="8445" width="11.42578125" style="2"/>
    <col min="8446" max="8446" width="24.42578125" style="2" customWidth="1"/>
    <col min="8447" max="8447" width="14.42578125" style="2" customWidth="1"/>
    <col min="8448" max="8448" width="11.42578125" style="2"/>
    <col min="8449" max="8449" width="13.140625" style="2" customWidth="1"/>
    <col min="8450" max="8450" width="12.28515625" style="2" customWidth="1"/>
    <col min="8451" max="8451" width="15.42578125" style="2" customWidth="1"/>
    <col min="8452" max="8452" width="12.5703125" style="2" customWidth="1"/>
    <col min="8453" max="8453" width="12.85546875" style="2" customWidth="1"/>
    <col min="8454" max="8454" width="12.140625" style="2" customWidth="1"/>
    <col min="8455" max="8455" width="15.42578125" style="2" customWidth="1"/>
    <col min="8456" max="8456" width="11.7109375" style="2" customWidth="1"/>
    <col min="8457" max="8457" width="13.7109375" style="2" customWidth="1"/>
    <col min="8458" max="8458" width="12.5703125" style="2" customWidth="1"/>
    <col min="8459" max="8701" width="11.42578125" style="2"/>
    <col min="8702" max="8702" width="24.42578125" style="2" customWidth="1"/>
    <col min="8703" max="8703" width="14.42578125" style="2" customWidth="1"/>
    <col min="8704" max="8704" width="11.42578125" style="2"/>
    <col min="8705" max="8705" width="13.140625" style="2" customWidth="1"/>
    <col min="8706" max="8706" width="12.28515625" style="2" customWidth="1"/>
    <col min="8707" max="8707" width="15.42578125" style="2" customWidth="1"/>
    <col min="8708" max="8708" width="12.5703125" style="2" customWidth="1"/>
    <col min="8709" max="8709" width="12.85546875" style="2" customWidth="1"/>
    <col min="8710" max="8710" width="12.140625" style="2" customWidth="1"/>
    <col min="8711" max="8711" width="15.42578125" style="2" customWidth="1"/>
    <col min="8712" max="8712" width="11.7109375" style="2" customWidth="1"/>
    <col min="8713" max="8713" width="13.7109375" style="2" customWidth="1"/>
    <col min="8714" max="8714" width="12.5703125" style="2" customWidth="1"/>
    <col min="8715" max="8957" width="11.42578125" style="2"/>
    <col min="8958" max="8958" width="24.42578125" style="2" customWidth="1"/>
    <col min="8959" max="8959" width="14.42578125" style="2" customWidth="1"/>
    <col min="8960" max="8960" width="11.42578125" style="2"/>
    <col min="8961" max="8961" width="13.140625" style="2" customWidth="1"/>
    <col min="8962" max="8962" width="12.28515625" style="2" customWidth="1"/>
    <col min="8963" max="8963" width="15.42578125" style="2" customWidth="1"/>
    <col min="8964" max="8964" width="12.5703125" style="2" customWidth="1"/>
    <col min="8965" max="8965" width="12.85546875" style="2" customWidth="1"/>
    <col min="8966" max="8966" width="12.140625" style="2" customWidth="1"/>
    <col min="8967" max="8967" width="15.42578125" style="2" customWidth="1"/>
    <col min="8968" max="8968" width="11.7109375" style="2" customWidth="1"/>
    <col min="8969" max="8969" width="13.7109375" style="2" customWidth="1"/>
    <col min="8970" max="8970" width="12.5703125" style="2" customWidth="1"/>
    <col min="8971" max="9213" width="11.42578125" style="2"/>
    <col min="9214" max="9214" width="24.42578125" style="2" customWidth="1"/>
    <col min="9215" max="9215" width="14.42578125" style="2" customWidth="1"/>
    <col min="9216" max="9216" width="11.42578125" style="2"/>
    <col min="9217" max="9217" width="13.140625" style="2" customWidth="1"/>
    <col min="9218" max="9218" width="12.28515625" style="2" customWidth="1"/>
    <col min="9219" max="9219" width="15.42578125" style="2" customWidth="1"/>
    <col min="9220" max="9220" width="12.5703125" style="2" customWidth="1"/>
    <col min="9221" max="9221" width="12.85546875" style="2" customWidth="1"/>
    <col min="9222" max="9222" width="12.140625" style="2" customWidth="1"/>
    <col min="9223" max="9223" width="15.42578125" style="2" customWidth="1"/>
    <col min="9224" max="9224" width="11.7109375" style="2" customWidth="1"/>
    <col min="9225" max="9225" width="13.7109375" style="2" customWidth="1"/>
    <col min="9226" max="9226" width="12.5703125" style="2" customWidth="1"/>
    <col min="9227" max="9469" width="11.42578125" style="2"/>
    <col min="9470" max="9470" width="24.42578125" style="2" customWidth="1"/>
    <col min="9471" max="9471" width="14.42578125" style="2" customWidth="1"/>
    <col min="9472" max="9472" width="11.42578125" style="2"/>
    <col min="9473" max="9473" width="13.140625" style="2" customWidth="1"/>
    <col min="9474" max="9474" width="12.28515625" style="2" customWidth="1"/>
    <col min="9475" max="9475" width="15.42578125" style="2" customWidth="1"/>
    <col min="9476" max="9476" width="12.5703125" style="2" customWidth="1"/>
    <col min="9477" max="9477" width="12.85546875" style="2" customWidth="1"/>
    <col min="9478" max="9478" width="12.140625" style="2" customWidth="1"/>
    <col min="9479" max="9479" width="15.42578125" style="2" customWidth="1"/>
    <col min="9480" max="9480" width="11.7109375" style="2" customWidth="1"/>
    <col min="9481" max="9481" width="13.7109375" style="2" customWidth="1"/>
    <col min="9482" max="9482" width="12.5703125" style="2" customWidth="1"/>
    <col min="9483" max="9725" width="11.42578125" style="2"/>
    <col min="9726" max="9726" width="24.42578125" style="2" customWidth="1"/>
    <col min="9727" max="9727" width="14.42578125" style="2" customWidth="1"/>
    <col min="9728" max="9728" width="11.42578125" style="2"/>
    <col min="9729" max="9729" width="13.140625" style="2" customWidth="1"/>
    <col min="9730" max="9730" width="12.28515625" style="2" customWidth="1"/>
    <col min="9731" max="9731" width="15.42578125" style="2" customWidth="1"/>
    <col min="9732" max="9732" width="12.5703125" style="2" customWidth="1"/>
    <col min="9733" max="9733" width="12.85546875" style="2" customWidth="1"/>
    <col min="9734" max="9734" width="12.140625" style="2" customWidth="1"/>
    <col min="9735" max="9735" width="15.42578125" style="2" customWidth="1"/>
    <col min="9736" max="9736" width="11.7109375" style="2" customWidth="1"/>
    <col min="9737" max="9737" width="13.7109375" style="2" customWidth="1"/>
    <col min="9738" max="9738" width="12.5703125" style="2" customWidth="1"/>
    <col min="9739" max="9981" width="11.42578125" style="2"/>
    <col min="9982" max="9982" width="24.42578125" style="2" customWidth="1"/>
    <col min="9983" max="9983" width="14.42578125" style="2" customWidth="1"/>
    <col min="9984" max="9984" width="11.42578125" style="2"/>
    <col min="9985" max="9985" width="13.140625" style="2" customWidth="1"/>
    <col min="9986" max="9986" width="12.28515625" style="2" customWidth="1"/>
    <col min="9987" max="9987" width="15.42578125" style="2" customWidth="1"/>
    <col min="9988" max="9988" width="12.5703125" style="2" customWidth="1"/>
    <col min="9989" max="9989" width="12.85546875" style="2" customWidth="1"/>
    <col min="9990" max="9990" width="12.140625" style="2" customWidth="1"/>
    <col min="9991" max="9991" width="15.42578125" style="2" customWidth="1"/>
    <col min="9992" max="9992" width="11.7109375" style="2" customWidth="1"/>
    <col min="9993" max="9993" width="13.7109375" style="2" customWidth="1"/>
    <col min="9994" max="9994" width="12.5703125" style="2" customWidth="1"/>
    <col min="9995" max="10237" width="11.42578125" style="2"/>
    <col min="10238" max="10238" width="24.42578125" style="2" customWidth="1"/>
    <col min="10239" max="10239" width="14.42578125" style="2" customWidth="1"/>
    <col min="10240" max="10240" width="11.42578125" style="2"/>
    <col min="10241" max="10241" width="13.140625" style="2" customWidth="1"/>
    <col min="10242" max="10242" width="12.28515625" style="2" customWidth="1"/>
    <col min="10243" max="10243" width="15.42578125" style="2" customWidth="1"/>
    <col min="10244" max="10244" width="12.5703125" style="2" customWidth="1"/>
    <col min="10245" max="10245" width="12.85546875" style="2" customWidth="1"/>
    <col min="10246" max="10246" width="12.140625" style="2" customWidth="1"/>
    <col min="10247" max="10247" width="15.42578125" style="2" customWidth="1"/>
    <col min="10248" max="10248" width="11.7109375" style="2" customWidth="1"/>
    <col min="10249" max="10249" width="13.7109375" style="2" customWidth="1"/>
    <col min="10250" max="10250" width="12.5703125" style="2" customWidth="1"/>
    <col min="10251" max="10493" width="11.42578125" style="2"/>
    <col min="10494" max="10494" width="24.42578125" style="2" customWidth="1"/>
    <col min="10495" max="10495" width="14.42578125" style="2" customWidth="1"/>
    <col min="10496" max="10496" width="11.42578125" style="2"/>
    <col min="10497" max="10497" width="13.140625" style="2" customWidth="1"/>
    <col min="10498" max="10498" width="12.28515625" style="2" customWidth="1"/>
    <col min="10499" max="10499" width="15.42578125" style="2" customWidth="1"/>
    <col min="10500" max="10500" width="12.5703125" style="2" customWidth="1"/>
    <col min="10501" max="10501" width="12.85546875" style="2" customWidth="1"/>
    <col min="10502" max="10502" width="12.140625" style="2" customWidth="1"/>
    <col min="10503" max="10503" width="15.42578125" style="2" customWidth="1"/>
    <col min="10504" max="10504" width="11.7109375" style="2" customWidth="1"/>
    <col min="10505" max="10505" width="13.7109375" style="2" customWidth="1"/>
    <col min="10506" max="10506" width="12.5703125" style="2" customWidth="1"/>
    <col min="10507" max="10749" width="11.42578125" style="2"/>
    <col min="10750" max="10750" width="24.42578125" style="2" customWidth="1"/>
    <col min="10751" max="10751" width="14.42578125" style="2" customWidth="1"/>
    <col min="10752" max="10752" width="11.42578125" style="2"/>
    <col min="10753" max="10753" width="13.140625" style="2" customWidth="1"/>
    <col min="10754" max="10754" width="12.28515625" style="2" customWidth="1"/>
    <col min="10755" max="10755" width="15.42578125" style="2" customWidth="1"/>
    <col min="10756" max="10756" width="12.5703125" style="2" customWidth="1"/>
    <col min="10757" max="10757" width="12.85546875" style="2" customWidth="1"/>
    <col min="10758" max="10758" width="12.140625" style="2" customWidth="1"/>
    <col min="10759" max="10759" width="15.42578125" style="2" customWidth="1"/>
    <col min="10760" max="10760" width="11.7109375" style="2" customWidth="1"/>
    <col min="10761" max="10761" width="13.7109375" style="2" customWidth="1"/>
    <col min="10762" max="10762" width="12.5703125" style="2" customWidth="1"/>
    <col min="10763" max="11005" width="11.42578125" style="2"/>
    <col min="11006" max="11006" width="24.42578125" style="2" customWidth="1"/>
    <col min="11007" max="11007" width="14.42578125" style="2" customWidth="1"/>
    <col min="11008" max="11008" width="11.42578125" style="2"/>
    <col min="11009" max="11009" width="13.140625" style="2" customWidth="1"/>
    <col min="11010" max="11010" width="12.28515625" style="2" customWidth="1"/>
    <col min="11011" max="11011" width="15.42578125" style="2" customWidth="1"/>
    <col min="11012" max="11012" width="12.5703125" style="2" customWidth="1"/>
    <col min="11013" max="11013" width="12.85546875" style="2" customWidth="1"/>
    <col min="11014" max="11014" width="12.140625" style="2" customWidth="1"/>
    <col min="11015" max="11015" width="15.42578125" style="2" customWidth="1"/>
    <col min="11016" max="11016" width="11.7109375" style="2" customWidth="1"/>
    <col min="11017" max="11017" width="13.7109375" style="2" customWidth="1"/>
    <col min="11018" max="11018" width="12.5703125" style="2" customWidth="1"/>
    <col min="11019" max="11261" width="11.42578125" style="2"/>
    <col min="11262" max="11262" width="24.42578125" style="2" customWidth="1"/>
    <col min="11263" max="11263" width="14.42578125" style="2" customWidth="1"/>
    <col min="11264" max="11264" width="11.42578125" style="2"/>
    <col min="11265" max="11265" width="13.140625" style="2" customWidth="1"/>
    <col min="11266" max="11266" width="12.28515625" style="2" customWidth="1"/>
    <col min="11267" max="11267" width="15.42578125" style="2" customWidth="1"/>
    <col min="11268" max="11268" width="12.5703125" style="2" customWidth="1"/>
    <col min="11269" max="11269" width="12.85546875" style="2" customWidth="1"/>
    <col min="11270" max="11270" width="12.140625" style="2" customWidth="1"/>
    <col min="11271" max="11271" width="15.42578125" style="2" customWidth="1"/>
    <col min="11272" max="11272" width="11.7109375" style="2" customWidth="1"/>
    <col min="11273" max="11273" width="13.7109375" style="2" customWidth="1"/>
    <col min="11274" max="11274" width="12.5703125" style="2" customWidth="1"/>
    <col min="11275" max="11517" width="11.42578125" style="2"/>
    <col min="11518" max="11518" width="24.42578125" style="2" customWidth="1"/>
    <col min="11519" max="11519" width="14.42578125" style="2" customWidth="1"/>
    <col min="11520" max="11520" width="11.42578125" style="2"/>
    <col min="11521" max="11521" width="13.140625" style="2" customWidth="1"/>
    <col min="11522" max="11522" width="12.28515625" style="2" customWidth="1"/>
    <col min="11523" max="11523" width="15.42578125" style="2" customWidth="1"/>
    <col min="11524" max="11524" width="12.5703125" style="2" customWidth="1"/>
    <col min="11525" max="11525" width="12.85546875" style="2" customWidth="1"/>
    <col min="11526" max="11526" width="12.140625" style="2" customWidth="1"/>
    <col min="11527" max="11527" width="15.42578125" style="2" customWidth="1"/>
    <col min="11528" max="11528" width="11.7109375" style="2" customWidth="1"/>
    <col min="11529" max="11529" width="13.7109375" style="2" customWidth="1"/>
    <col min="11530" max="11530" width="12.5703125" style="2" customWidth="1"/>
    <col min="11531" max="11773" width="11.42578125" style="2"/>
    <col min="11774" max="11774" width="24.42578125" style="2" customWidth="1"/>
    <col min="11775" max="11775" width="14.42578125" style="2" customWidth="1"/>
    <col min="11776" max="11776" width="11.42578125" style="2"/>
    <col min="11777" max="11777" width="13.140625" style="2" customWidth="1"/>
    <col min="11778" max="11778" width="12.28515625" style="2" customWidth="1"/>
    <col min="11779" max="11779" width="15.42578125" style="2" customWidth="1"/>
    <col min="11780" max="11780" width="12.5703125" style="2" customWidth="1"/>
    <col min="11781" max="11781" width="12.85546875" style="2" customWidth="1"/>
    <col min="11782" max="11782" width="12.140625" style="2" customWidth="1"/>
    <col min="11783" max="11783" width="15.42578125" style="2" customWidth="1"/>
    <col min="11784" max="11784" width="11.7109375" style="2" customWidth="1"/>
    <col min="11785" max="11785" width="13.7109375" style="2" customWidth="1"/>
    <col min="11786" max="11786" width="12.5703125" style="2" customWidth="1"/>
    <col min="11787" max="12029" width="11.42578125" style="2"/>
    <col min="12030" max="12030" width="24.42578125" style="2" customWidth="1"/>
    <col min="12031" max="12031" width="14.42578125" style="2" customWidth="1"/>
    <col min="12032" max="12032" width="11.42578125" style="2"/>
    <col min="12033" max="12033" width="13.140625" style="2" customWidth="1"/>
    <col min="12034" max="12034" width="12.28515625" style="2" customWidth="1"/>
    <col min="12035" max="12035" width="15.42578125" style="2" customWidth="1"/>
    <col min="12036" max="12036" width="12.5703125" style="2" customWidth="1"/>
    <col min="12037" max="12037" width="12.85546875" style="2" customWidth="1"/>
    <col min="12038" max="12038" width="12.140625" style="2" customWidth="1"/>
    <col min="12039" max="12039" width="15.42578125" style="2" customWidth="1"/>
    <col min="12040" max="12040" width="11.7109375" style="2" customWidth="1"/>
    <col min="12041" max="12041" width="13.7109375" style="2" customWidth="1"/>
    <col min="12042" max="12042" width="12.5703125" style="2" customWidth="1"/>
    <col min="12043" max="12285" width="11.42578125" style="2"/>
    <col min="12286" max="12286" width="24.42578125" style="2" customWidth="1"/>
    <col min="12287" max="12287" width="14.42578125" style="2" customWidth="1"/>
    <col min="12288" max="12288" width="11.42578125" style="2"/>
    <col min="12289" max="12289" width="13.140625" style="2" customWidth="1"/>
    <col min="12290" max="12290" width="12.28515625" style="2" customWidth="1"/>
    <col min="12291" max="12291" width="15.42578125" style="2" customWidth="1"/>
    <col min="12292" max="12292" width="12.5703125" style="2" customWidth="1"/>
    <col min="12293" max="12293" width="12.85546875" style="2" customWidth="1"/>
    <col min="12294" max="12294" width="12.140625" style="2" customWidth="1"/>
    <col min="12295" max="12295" width="15.42578125" style="2" customWidth="1"/>
    <col min="12296" max="12296" width="11.7109375" style="2" customWidth="1"/>
    <col min="12297" max="12297" width="13.7109375" style="2" customWidth="1"/>
    <col min="12298" max="12298" width="12.5703125" style="2" customWidth="1"/>
    <col min="12299" max="12541" width="11.42578125" style="2"/>
    <col min="12542" max="12542" width="24.42578125" style="2" customWidth="1"/>
    <col min="12543" max="12543" width="14.42578125" style="2" customWidth="1"/>
    <col min="12544" max="12544" width="11.42578125" style="2"/>
    <col min="12545" max="12545" width="13.140625" style="2" customWidth="1"/>
    <col min="12546" max="12546" width="12.28515625" style="2" customWidth="1"/>
    <col min="12547" max="12547" width="15.42578125" style="2" customWidth="1"/>
    <col min="12548" max="12548" width="12.5703125" style="2" customWidth="1"/>
    <col min="12549" max="12549" width="12.85546875" style="2" customWidth="1"/>
    <col min="12550" max="12550" width="12.140625" style="2" customWidth="1"/>
    <col min="12551" max="12551" width="15.42578125" style="2" customWidth="1"/>
    <col min="12552" max="12552" width="11.7109375" style="2" customWidth="1"/>
    <col min="12553" max="12553" width="13.7109375" style="2" customWidth="1"/>
    <col min="12554" max="12554" width="12.5703125" style="2" customWidth="1"/>
    <col min="12555" max="12797" width="11.42578125" style="2"/>
    <col min="12798" max="12798" width="24.42578125" style="2" customWidth="1"/>
    <col min="12799" max="12799" width="14.42578125" style="2" customWidth="1"/>
    <col min="12800" max="12800" width="11.42578125" style="2"/>
    <col min="12801" max="12801" width="13.140625" style="2" customWidth="1"/>
    <col min="12802" max="12802" width="12.28515625" style="2" customWidth="1"/>
    <col min="12803" max="12803" width="15.42578125" style="2" customWidth="1"/>
    <col min="12804" max="12804" width="12.5703125" style="2" customWidth="1"/>
    <col min="12805" max="12805" width="12.85546875" style="2" customWidth="1"/>
    <col min="12806" max="12806" width="12.140625" style="2" customWidth="1"/>
    <col min="12807" max="12807" width="15.42578125" style="2" customWidth="1"/>
    <col min="12808" max="12808" width="11.7109375" style="2" customWidth="1"/>
    <col min="12809" max="12809" width="13.7109375" style="2" customWidth="1"/>
    <col min="12810" max="12810" width="12.5703125" style="2" customWidth="1"/>
    <col min="12811" max="13053" width="11.42578125" style="2"/>
    <col min="13054" max="13054" width="24.42578125" style="2" customWidth="1"/>
    <col min="13055" max="13055" width="14.42578125" style="2" customWidth="1"/>
    <col min="13056" max="13056" width="11.42578125" style="2"/>
    <col min="13057" max="13057" width="13.140625" style="2" customWidth="1"/>
    <col min="13058" max="13058" width="12.28515625" style="2" customWidth="1"/>
    <col min="13059" max="13059" width="15.42578125" style="2" customWidth="1"/>
    <col min="13060" max="13060" width="12.5703125" style="2" customWidth="1"/>
    <col min="13061" max="13061" width="12.85546875" style="2" customWidth="1"/>
    <col min="13062" max="13062" width="12.140625" style="2" customWidth="1"/>
    <col min="13063" max="13063" width="15.42578125" style="2" customWidth="1"/>
    <col min="13064" max="13064" width="11.7109375" style="2" customWidth="1"/>
    <col min="13065" max="13065" width="13.7109375" style="2" customWidth="1"/>
    <col min="13066" max="13066" width="12.5703125" style="2" customWidth="1"/>
    <col min="13067" max="13309" width="11.42578125" style="2"/>
    <col min="13310" max="13310" width="24.42578125" style="2" customWidth="1"/>
    <col min="13311" max="13311" width="14.42578125" style="2" customWidth="1"/>
    <col min="13312" max="13312" width="11.42578125" style="2"/>
    <col min="13313" max="13313" width="13.140625" style="2" customWidth="1"/>
    <col min="13314" max="13314" width="12.28515625" style="2" customWidth="1"/>
    <col min="13315" max="13315" width="15.42578125" style="2" customWidth="1"/>
    <col min="13316" max="13316" width="12.5703125" style="2" customWidth="1"/>
    <col min="13317" max="13317" width="12.85546875" style="2" customWidth="1"/>
    <col min="13318" max="13318" width="12.140625" style="2" customWidth="1"/>
    <col min="13319" max="13319" width="15.42578125" style="2" customWidth="1"/>
    <col min="13320" max="13320" width="11.7109375" style="2" customWidth="1"/>
    <col min="13321" max="13321" width="13.7109375" style="2" customWidth="1"/>
    <col min="13322" max="13322" width="12.5703125" style="2" customWidth="1"/>
    <col min="13323" max="13565" width="11.42578125" style="2"/>
    <col min="13566" max="13566" width="24.42578125" style="2" customWidth="1"/>
    <col min="13567" max="13567" width="14.42578125" style="2" customWidth="1"/>
    <col min="13568" max="13568" width="11.42578125" style="2"/>
    <col min="13569" max="13569" width="13.140625" style="2" customWidth="1"/>
    <col min="13570" max="13570" width="12.28515625" style="2" customWidth="1"/>
    <col min="13571" max="13571" width="15.42578125" style="2" customWidth="1"/>
    <col min="13572" max="13572" width="12.5703125" style="2" customWidth="1"/>
    <col min="13573" max="13573" width="12.85546875" style="2" customWidth="1"/>
    <col min="13574" max="13574" width="12.140625" style="2" customWidth="1"/>
    <col min="13575" max="13575" width="15.42578125" style="2" customWidth="1"/>
    <col min="13576" max="13576" width="11.7109375" style="2" customWidth="1"/>
    <col min="13577" max="13577" width="13.7109375" style="2" customWidth="1"/>
    <col min="13578" max="13578" width="12.5703125" style="2" customWidth="1"/>
    <col min="13579" max="13821" width="11.42578125" style="2"/>
    <col min="13822" max="13822" width="24.42578125" style="2" customWidth="1"/>
    <col min="13823" max="13823" width="14.42578125" style="2" customWidth="1"/>
    <col min="13824" max="13824" width="11.42578125" style="2"/>
    <col min="13825" max="13825" width="13.140625" style="2" customWidth="1"/>
    <col min="13826" max="13826" width="12.28515625" style="2" customWidth="1"/>
    <col min="13827" max="13827" width="15.42578125" style="2" customWidth="1"/>
    <col min="13828" max="13828" width="12.5703125" style="2" customWidth="1"/>
    <col min="13829" max="13829" width="12.85546875" style="2" customWidth="1"/>
    <col min="13830" max="13830" width="12.140625" style="2" customWidth="1"/>
    <col min="13831" max="13831" width="15.42578125" style="2" customWidth="1"/>
    <col min="13832" max="13832" width="11.7109375" style="2" customWidth="1"/>
    <col min="13833" max="13833" width="13.7109375" style="2" customWidth="1"/>
    <col min="13834" max="13834" width="12.5703125" style="2" customWidth="1"/>
    <col min="13835" max="14077" width="11.42578125" style="2"/>
    <col min="14078" max="14078" width="24.42578125" style="2" customWidth="1"/>
    <col min="14079" max="14079" width="14.42578125" style="2" customWidth="1"/>
    <col min="14080" max="14080" width="11.42578125" style="2"/>
    <col min="14081" max="14081" width="13.140625" style="2" customWidth="1"/>
    <col min="14082" max="14082" width="12.28515625" style="2" customWidth="1"/>
    <col min="14083" max="14083" width="15.42578125" style="2" customWidth="1"/>
    <col min="14084" max="14084" width="12.5703125" style="2" customWidth="1"/>
    <col min="14085" max="14085" width="12.85546875" style="2" customWidth="1"/>
    <col min="14086" max="14086" width="12.140625" style="2" customWidth="1"/>
    <col min="14087" max="14087" width="15.42578125" style="2" customWidth="1"/>
    <col min="14088" max="14088" width="11.7109375" style="2" customWidth="1"/>
    <col min="14089" max="14089" width="13.7109375" style="2" customWidth="1"/>
    <col min="14090" max="14090" width="12.5703125" style="2" customWidth="1"/>
    <col min="14091" max="14333" width="11.42578125" style="2"/>
    <col min="14334" max="14334" width="24.42578125" style="2" customWidth="1"/>
    <col min="14335" max="14335" width="14.42578125" style="2" customWidth="1"/>
    <col min="14336" max="14336" width="11.42578125" style="2"/>
    <col min="14337" max="14337" width="13.140625" style="2" customWidth="1"/>
    <col min="14338" max="14338" width="12.28515625" style="2" customWidth="1"/>
    <col min="14339" max="14339" width="15.42578125" style="2" customWidth="1"/>
    <col min="14340" max="14340" width="12.5703125" style="2" customWidth="1"/>
    <col min="14341" max="14341" width="12.85546875" style="2" customWidth="1"/>
    <col min="14342" max="14342" width="12.140625" style="2" customWidth="1"/>
    <col min="14343" max="14343" width="15.42578125" style="2" customWidth="1"/>
    <col min="14344" max="14344" width="11.7109375" style="2" customWidth="1"/>
    <col min="14345" max="14345" width="13.7109375" style="2" customWidth="1"/>
    <col min="14346" max="14346" width="12.5703125" style="2" customWidth="1"/>
    <col min="14347" max="14589" width="11.42578125" style="2"/>
    <col min="14590" max="14590" width="24.42578125" style="2" customWidth="1"/>
    <col min="14591" max="14591" width="14.42578125" style="2" customWidth="1"/>
    <col min="14592" max="14592" width="11.42578125" style="2"/>
    <col min="14593" max="14593" width="13.140625" style="2" customWidth="1"/>
    <col min="14594" max="14594" width="12.28515625" style="2" customWidth="1"/>
    <col min="14595" max="14595" width="15.42578125" style="2" customWidth="1"/>
    <col min="14596" max="14596" width="12.5703125" style="2" customWidth="1"/>
    <col min="14597" max="14597" width="12.85546875" style="2" customWidth="1"/>
    <col min="14598" max="14598" width="12.140625" style="2" customWidth="1"/>
    <col min="14599" max="14599" width="15.42578125" style="2" customWidth="1"/>
    <col min="14600" max="14600" width="11.7109375" style="2" customWidth="1"/>
    <col min="14601" max="14601" width="13.7109375" style="2" customWidth="1"/>
    <col min="14602" max="14602" width="12.5703125" style="2" customWidth="1"/>
    <col min="14603" max="14845" width="11.42578125" style="2"/>
    <col min="14846" max="14846" width="24.42578125" style="2" customWidth="1"/>
    <col min="14847" max="14847" width="14.42578125" style="2" customWidth="1"/>
    <col min="14848" max="14848" width="11.42578125" style="2"/>
    <col min="14849" max="14849" width="13.140625" style="2" customWidth="1"/>
    <col min="14850" max="14850" width="12.28515625" style="2" customWidth="1"/>
    <col min="14851" max="14851" width="15.42578125" style="2" customWidth="1"/>
    <col min="14852" max="14852" width="12.5703125" style="2" customWidth="1"/>
    <col min="14853" max="14853" width="12.85546875" style="2" customWidth="1"/>
    <col min="14854" max="14854" width="12.140625" style="2" customWidth="1"/>
    <col min="14855" max="14855" width="15.42578125" style="2" customWidth="1"/>
    <col min="14856" max="14856" width="11.7109375" style="2" customWidth="1"/>
    <col min="14857" max="14857" width="13.7109375" style="2" customWidth="1"/>
    <col min="14858" max="14858" width="12.5703125" style="2" customWidth="1"/>
    <col min="14859" max="15101" width="11.42578125" style="2"/>
    <col min="15102" max="15102" width="24.42578125" style="2" customWidth="1"/>
    <col min="15103" max="15103" width="14.42578125" style="2" customWidth="1"/>
    <col min="15104" max="15104" width="11.42578125" style="2"/>
    <col min="15105" max="15105" width="13.140625" style="2" customWidth="1"/>
    <col min="15106" max="15106" width="12.28515625" style="2" customWidth="1"/>
    <col min="15107" max="15107" width="15.42578125" style="2" customWidth="1"/>
    <col min="15108" max="15108" width="12.5703125" style="2" customWidth="1"/>
    <col min="15109" max="15109" width="12.85546875" style="2" customWidth="1"/>
    <col min="15110" max="15110" width="12.140625" style="2" customWidth="1"/>
    <col min="15111" max="15111" width="15.42578125" style="2" customWidth="1"/>
    <col min="15112" max="15112" width="11.7109375" style="2" customWidth="1"/>
    <col min="15113" max="15113" width="13.7109375" style="2" customWidth="1"/>
    <col min="15114" max="15114" width="12.5703125" style="2" customWidth="1"/>
    <col min="15115" max="15357" width="11.42578125" style="2"/>
    <col min="15358" max="15358" width="24.42578125" style="2" customWidth="1"/>
    <col min="15359" max="15359" width="14.42578125" style="2" customWidth="1"/>
    <col min="15360" max="15360" width="11.42578125" style="2"/>
    <col min="15361" max="15361" width="13.140625" style="2" customWidth="1"/>
    <col min="15362" max="15362" width="12.28515625" style="2" customWidth="1"/>
    <col min="15363" max="15363" width="15.42578125" style="2" customWidth="1"/>
    <col min="15364" max="15364" width="12.5703125" style="2" customWidth="1"/>
    <col min="15365" max="15365" width="12.85546875" style="2" customWidth="1"/>
    <col min="15366" max="15366" width="12.140625" style="2" customWidth="1"/>
    <col min="15367" max="15367" width="15.42578125" style="2" customWidth="1"/>
    <col min="15368" max="15368" width="11.7109375" style="2" customWidth="1"/>
    <col min="15369" max="15369" width="13.7109375" style="2" customWidth="1"/>
    <col min="15370" max="15370" width="12.5703125" style="2" customWidth="1"/>
    <col min="15371" max="15613" width="11.42578125" style="2"/>
    <col min="15614" max="15614" width="24.42578125" style="2" customWidth="1"/>
    <col min="15615" max="15615" width="14.42578125" style="2" customWidth="1"/>
    <col min="15616" max="15616" width="11.42578125" style="2"/>
    <col min="15617" max="15617" width="13.140625" style="2" customWidth="1"/>
    <col min="15618" max="15618" width="12.28515625" style="2" customWidth="1"/>
    <col min="15619" max="15619" width="15.42578125" style="2" customWidth="1"/>
    <col min="15620" max="15620" width="12.5703125" style="2" customWidth="1"/>
    <col min="15621" max="15621" width="12.85546875" style="2" customWidth="1"/>
    <col min="15622" max="15622" width="12.140625" style="2" customWidth="1"/>
    <col min="15623" max="15623" width="15.42578125" style="2" customWidth="1"/>
    <col min="15624" max="15624" width="11.7109375" style="2" customWidth="1"/>
    <col min="15625" max="15625" width="13.7109375" style="2" customWidth="1"/>
    <col min="15626" max="15626" width="12.5703125" style="2" customWidth="1"/>
    <col min="15627" max="15869" width="11.42578125" style="2"/>
    <col min="15870" max="15870" width="24.42578125" style="2" customWidth="1"/>
    <col min="15871" max="15871" width="14.42578125" style="2" customWidth="1"/>
    <col min="15872" max="15872" width="11.42578125" style="2"/>
    <col min="15873" max="15873" width="13.140625" style="2" customWidth="1"/>
    <col min="15874" max="15874" width="12.28515625" style="2" customWidth="1"/>
    <col min="15875" max="15875" width="15.42578125" style="2" customWidth="1"/>
    <col min="15876" max="15876" width="12.5703125" style="2" customWidth="1"/>
    <col min="15877" max="15877" width="12.85546875" style="2" customWidth="1"/>
    <col min="15878" max="15878" width="12.140625" style="2" customWidth="1"/>
    <col min="15879" max="15879" width="15.42578125" style="2" customWidth="1"/>
    <col min="15880" max="15880" width="11.7109375" style="2" customWidth="1"/>
    <col min="15881" max="15881" width="13.7109375" style="2" customWidth="1"/>
    <col min="15882" max="15882" width="12.5703125" style="2" customWidth="1"/>
    <col min="15883" max="16125" width="11.42578125" style="2"/>
    <col min="16126" max="16126" width="24.42578125" style="2" customWidth="1"/>
    <col min="16127" max="16127" width="14.42578125" style="2" customWidth="1"/>
    <col min="16128" max="16128" width="11.42578125" style="2"/>
    <col min="16129" max="16129" width="13.140625" style="2" customWidth="1"/>
    <col min="16130" max="16130" width="12.28515625" style="2" customWidth="1"/>
    <col min="16131" max="16131" width="15.42578125" style="2" customWidth="1"/>
    <col min="16132" max="16132" width="12.5703125" style="2" customWidth="1"/>
    <col min="16133" max="16133" width="12.85546875" style="2" customWidth="1"/>
    <col min="16134" max="16134" width="12.140625" style="2" customWidth="1"/>
    <col min="16135" max="16135" width="15.42578125" style="2" customWidth="1"/>
    <col min="16136" max="16136" width="11.7109375" style="2" customWidth="1"/>
    <col min="16137" max="16137" width="13.7109375" style="2" customWidth="1"/>
    <col min="16138" max="16138" width="12.5703125" style="2" customWidth="1"/>
    <col min="16139" max="16384" width="11.42578125" style="2"/>
  </cols>
  <sheetData>
    <row r="1" spans="1:62" s="12" customFormat="1" x14ac:dyDescent="0.2">
      <c r="A1" s="68" t="s">
        <v>28</v>
      </c>
      <c r="B1" s="68"/>
      <c r="C1" s="68"/>
      <c r="D1" s="68"/>
      <c r="E1" s="68"/>
      <c r="F1" s="68"/>
      <c r="G1" s="68"/>
      <c r="H1" s="68"/>
      <c r="I1" s="68"/>
      <c r="J1" s="6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62" s="12" customFormat="1" x14ac:dyDescent="0.2">
      <c r="A2" s="69" t="s">
        <v>29</v>
      </c>
      <c r="B2" s="69"/>
      <c r="C2" s="69"/>
      <c r="D2" s="69"/>
      <c r="E2" s="69"/>
      <c r="F2" s="69"/>
      <c r="G2" s="69"/>
      <c r="H2" s="69"/>
      <c r="I2" s="69"/>
      <c r="J2" s="69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62" s="12" customFormat="1" x14ac:dyDescent="0.2">
      <c r="A3" s="68" t="s">
        <v>30</v>
      </c>
      <c r="B3" s="68"/>
      <c r="C3" s="68"/>
      <c r="D3" s="68"/>
      <c r="E3" s="68"/>
      <c r="F3" s="68"/>
      <c r="G3" s="68"/>
      <c r="H3" s="68"/>
      <c r="I3" s="68"/>
      <c r="J3" s="6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62" s="12" customFormat="1" ht="8.85" customHeight="1" x14ac:dyDescent="0.2">
      <c r="A4" s="36"/>
      <c r="B4" s="36"/>
      <c r="C4" s="44"/>
      <c r="D4" s="36"/>
      <c r="E4" s="36"/>
      <c r="F4" s="44"/>
      <c r="G4" s="36"/>
      <c r="H4" s="36"/>
      <c r="I4" s="44"/>
      <c r="J4" s="36"/>
      <c r="K4" s="38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62" x14ac:dyDescent="0.2">
      <c r="A5" s="70" t="s">
        <v>75</v>
      </c>
      <c r="B5" s="70"/>
      <c r="C5" s="70"/>
      <c r="D5" s="70"/>
      <c r="E5" s="70"/>
      <c r="F5" s="70"/>
      <c r="G5" s="70"/>
      <c r="H5" s="70"/>
      <c r="I5" s="70"/>
      <c r="J5" s="70"/>
      <c r="K5" s="2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</row>
    <row r="6" spans="1:62" ht="12.2" customHeight="1" x14ac:dyDescent="0.2">
      <c r="A6" s="67" t="s">
        <v>78</v>
      </c>
      <c r="B6" s="67"/>
      <c r="C6" s="67"/>
      <c r="D6" s="67"/>
      <c r="E6" s="67"/>
      <c r="F6" s="67"/>
      <c r="G6" s="67"/>
      <c r="H6" s="67"/>
      <c r="I6" s="67"/>
      <c r="J6" s="67"/>
      <c r="K6" s="26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62" ht="12.2" customHeight="1" x14ac:dyDescent="0.2">
      <c r="A7" s="67" t="s">
        <v>79</v>
      </c>
      <c r="B7" s="67"/>
      <c r="C7" s="67"/>
      <c r="D7" s="67"/>
      <c r="E7" s="67"/>
      <c r="F7" s="67"/>
      <c r="G7" s="67"/>
      <c r="H7" s="67"/>
      <c r="I7" s="67"/>
      <c r="J7" s="67"/>
      <c r="K7" s="2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62" s="3" customFormat="1" ht="3.75" customHeight="1" x14ac:dyDescent="0.2">
      <c r="A8" s="4" t="s">
        <v>0</v>
      </c>
      <c r="B8" s="4"/>
      <c r="C8" s="45"/>
      <c r="D8" s="4"/>
      <c r="E8" s="4"/>
      <c r="F8" s="45"/>
      <c r="G8" s="4"/>
      <c r="H8" s="4"/>
      <c r="I8" s="45"/>
      <c r="J8" s="4"/>
      <c r="K8" s="26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2" ht="17.100000000000001" customHeight="1" x14ac:dyDescent="0.2">
      <c r="A9" s="71" t="s">
        <v>1</v>
      </c>
      <c r="B9" s="74" t="s">
        <v>45</v>
      </c>
      <c r="C9" s="75"/>
      <c r="D9" s="75"/>
      <c r="E9" s="75"/>
      <c r="F9" s="75"/>
      <c r="G9" s="75"/>
      <c r="H9" s="75"/>
      <c r="I9" s="75"/>
      <c r="J9" s="75"/>
      <c r="K9" s="2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62" ht="17.100000000000001" customHeight="1" x14ac:dyDescent="0.2">
      <c r="A10" s="72"/>
      <c r="B10" s="76" t="s">
        <v>2</v>
      </c>
      <c r="C10" s="77"/>
      <c r="D10" s="78"/>
      <c r="E10" s="79" t="s">
        <v>3</v>
      </c>
      <c r="F10" s="80"/>
      <c r="G10" s="81"/>
      <c r="H10" s="79" t="s">
        <v>31</v>
      </c>
      <c r="I10" s="80"/>
      <c r="J10" s="80"/>
      <c r="K10" s="26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62" ht="33.950000000000003" customHeight="1" x14ac:dyDescent="0.2">
      <c r="A11" s="73"/>
      <c r="B11" s="16" t="s">
        <v>4</v>
      </c>
      <c r="C11" s="57" t="s">
        <v>5</v>
      </c>
      <c r="D11" s="37" t="s">
        <v>44</v>
      </c>
      <c r="E11" s="16" t="s">
        <v>4</v>
      </c>
      <c r="F11" s="58" t="s">
        <v>5</v>
      </c>
      <c r="G11" s="37" t="s">
        <v>39</v>
      </c>
      <c r="H11" s="16" t="s">
        <v>4</v>
      </c>
      <c r="I11" s="58" t="s">
        <v>5</v>
      </c>
      <c r="J11" s="17" t="s">
        <v>39</v>
      </c>
      <c r="K11" s="26"/>
      <c r="L11" s="7"/>
      <c r="M11" s="7"/>
      <c r="N11" s="26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62" ht="21.2" customHeight="1" x14ac:dyDescent="0.2">
      <c r="A12" s="59" t="s">
        <v>6</v>
      </c>
      <c r="B12" s="66">
        <f t="shared" ref="B12:J12" si="0">B14+B25+B48+B58+B65</f>
        <v>2229</v>
      </c>
      <c r="C12" s="46">
        <f t="shared" si="0"/>
        <v>8233</v>
      </c>
      <c r="D12" s="5">
        <f t="shared" si="0"/>
        <v>100536</v>
      </c>
      <c r="E12" s="5">
        <f t="shared" si="0"/>
        <v>39</v>
      </c>
      <c r="F12" s="46">
        <f t="shared" si="0"/>
        <v>332</v>
      </c>
      <c r="G12" s="5">
        <f t="shared" si="0"/>
        <v>8832</v>
      </c>
      <c r="H12" s="5">
        <f t="shared" si="0"/>
        <v>42</v>
      </c>
      <c r="I12" s="46">
        <f t="shared" si="0"/>
        <v>4157</v>
      </c>
      <c r="J12" s="30">
        <f t="shared" si="0"/>
        <v>28996</v>
      </c>
      <c r="K12" s="2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62" ht="17.649999999999999" customHeight="1" x14ac:dyDescent="0.2">
      <c r="A13" s="60" t="s">
        <v>36</v>
      </c>
      <c r="B13" s="5">
        <f>B14</f>
        <v>32</v>
      </c>
      <c r="C13" s="47">
        <f>C14</f>
        <v>181</v>
      </c>
      <c r="D13" s="5">
        <f>D14</f>
        <v>2929</v>
      </c>
      <c r="E13" s="14">
        <f t="shared" ref="E13:G13" si="1">E14</f>
        <v>0</v>
      </c>
      <c r="F13" s="47">
        <f t="shared" si="1"/>
        <v>0</v>
      </c>
      <c r="G13" s="5">
        <f t="shared" si="1"/>
        <v>0</v>
      </c>
      <c r="H13" s="5">
        <f>H14</f>
        <v>0</v>
      </c>
      <c r="I13" s="46">
        <f>I14</f>
        <v>0</v>
      </c>
      <c r="J13" s="15">
        <f>J14</f>
        <v>0</v>
      </c>
      <c r="K13" s="26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62" ht="16.350000000000001" customHeight="1" x14ac:dyDescent="0.2">
      <c r="A14" s="61" t="s">
        <v>36</v>
      </c>
      <c r="B14" s="5">
        <f>SUM(B15:B23)</f>
        <v>32</v>
      </c>
      <c r="C14" s="46">
        <f>SUM(C15:C23)</f>
        <v>181</v>
      </c>
      <c r="D14" s="14">
        <f>SUM(D15:D23)</f>
        <v>2929</v>
      </c>
      <c r="E14" s="5">
        <f t="shared" ref="E14:J14" si="2">SUM(E15:E22)</f>
        <v>0</v>
      </c>
      <c r="F14" s="47">
        <f t="shared" si="2"/>
        <v>0</v>
      </c>
      <c r="G14" s="5">
        <f t="shared" si="2"/>
        <v>0</v>
      </c>
      <c r="H14" s="5">
        <f t="shared" si="2"/>
        <v>0</v>
      </c>
      <c r="I14" s="46">
        <f t="shared" si="2"/>
        <v>0</v>
      </c>
      <c r="J14" s="30">
        <f t="shared" si="2"/>
        <v>0</v>
      </c>
      <c r="K14" s="2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62" ht="15" customHeight="1" x14ac:dyDescent="0.2">
      <c r="A15" s="21" t="s">
        <v>56</v>
      </c>
      <c r="B15" s="18">
        <v>4</v>
      </c>
      <c r="C15" s="31">
        <v>22</v>
      </c>
      <c r="D15" s="18">
        <v>320</v>
      </c>
      <c r="E15" s="20">
        <v>0</v>
      </c>
      <c r="F15" s="48">
        <v>0</v>
      </c>
      <c r="G15" s="20">
        <v>0</v>
      </c>
      <c r="H15" s="20">
        <v>0</v>
      </c>
      <c r="I15" s="48">
        <v>0</v>
      </c>
      <c r="J15" s="42">
        <v>0</v>
      </c>
      <c r="K15" s="2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62" ht="15" customHeight="1" x14ac:dyDescent="0.2">
      <c r="A16" s="21" t="s">
        <v>37</v>
      </c>
      <c r="B16" s="18">
        <v>16</v>
      </c>
      <c r="C16" s="31">
        <v>97</v>
      </c>
      <c r="D16" s="18">
        <v>1673</v>
      </c>
      <c r="E16" s="18">
        <v>0</v>
      </c>
      <c r="F16" s="31">
        <v>0</v>
      </c>
      <c r="G16" s="18">
        <v>0</v>
      </c>
      <c r="H16" s="18">
        <v>0</v>
      </c>
      <c r="I16" s="49">
        <v>0</v>
      </c>
      <c r="J16" s="23">
        <v>0</v>
      </c>
      <c r="K16" s="2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ht="15" customHeight="1" x14ac:dyDescent="0.2">
      <c r="A17" s="21" t="s">
        <v>57</v>
      </c>
      <c r="B17" s="18">
        <v>1</v>
      </c>
      <c r="C17" s="31">
        <v>3</v>
      </c>
      <c r="D17" s="18">
        <v>15</v>
      </c>
      <c r="E17" s="18">
        <v>0</v>
      </c>
      <c r="F17" s="49">
        <v>0</v>
      </c>
      <c r="G17" s="18">
        <v>0</v>
      </c>
      <c r="H17" s="18">
        <v>0</v>
      </c>
      <c r="I17" s="49">
        <v>0</v>
      </c>
      <c r="J17" s="23">
        <v>0</v>
      </c>
      <c r="K17" s="2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ht="15" customHeight="1" x14ac:dyDescent="0.2">
      <c r="A18" s="21" t="s">
        <v>61</v>
      </c>
      <c r="B18" s="18">
        <v>1</v>
      </c>
      <c r="C18" s="31">
        <v>6</v>
      </c>
      <c r="D18" s="18">
        <v>69</v>
      </c>
      <c r="E18" s="18">
        <v>0</v>
      </c>
      <c r="F18" s="49">
        <v>0</v>
      </c>
      <c r="G18" s="18">
        <v>0</v>
      </c>
      <c r="H18" s="19">
        <v>0</v>
      </c>
      <c r="I18" s="31">
        <v>0</v>
      </c>
      <c r="J18" s="23">
        <v>0</v>
      </c>
      <c r="K18" s="2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15" customHeight="1" x14ac:dyDescent="0.2">
      <c r="A19" s="21" t="s">
        <v>62</v>
      </c>
      <c r="B19" s="18">
        <v>3</v>
      </c>
      <c r="C19" s="31">
        <v>15</v>
      </c>
      <c r="D19" s="18">
        <v>181</v>
      </c>
      <c r="E19" s="18">
        <v>0</v>
      </c>
      <c r="F19" s="49">
        <v>0</v>
      </c>
      <c r="G19" s="18">
        <v>0</v>
      </c>
      <c r="H19" s="19">
        <v>0</v>
      </c>
      <c r="I19" s="31">
        <v>0</v>
      </c>
      <c r="J19" s="23">
        <v>0</v>
      </c>
      <c r="K19" s="2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15" customHeight="1" x14ac:dyDescent="0.2">
      <c r="A20" s="21" t="s">
        <v>63</v>
      </c>
      <c r="B20" s="18">
        <v>1</v>
      </c>
      <c r="C20" s="31">
        <v>5</v>
      </c>
      <c r="D20" s="18">
        <v>37</v>
      </c>
      <c r="E20" s="18">
        <v>0</v>
      </c>
      <c r="F20" s="49">
        <v>0</v>
      </c>
      <c r="G20" s="18">
        <v>0</v>
      </c>
      <c r="H20" s="19">
        <v>0</v>
      </c>
      <c r="I20" s="31">
        <v>0</v>
      </c>
      <c r="J20" s="23">
        <v>0</v>
      </c>
      <c r="K20" s="2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ht="15" customHeight="1" x14ac:dyDescent="0.2">
      <c r="A21" s="21" t="s">
        <v>64</v>
      </c>
      <c r="B21" s="18">
        <v>1</v>
      </c>
      <c r="C21" s="31">
        <v>7</v>
      </c>
      <c r="D21" s="18">
        <v>68</v>
      </c>
      <c r="E21" s="18">
        <v>0</v>
      </c>
      <c r="F21" s="49">
        <v>0</v>
      </c>
      <c r="G21" s="18">
        <v>0</v>
      </c>
      <c r="H21" s="19">
        <v>0</v>
      </c>
      <c r="I21" s="31">
        <v>0</v>
      </c>
      <c r="J21" s="23">
        <v>0</v>
      </c>
      <c r="K21" s="2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ht="15" customHeight="1" x14ac:dyDescent="0.2">
      <c r="A22" s="21" t="s">
        <v>58</v>
      </c>
      <c r="B22" s="18">
        <v>3</v>
      </c>
      <c r="C22" s="31">
        <v>17</v>
      </c>
      <c r="D22" s="18">
        <v>286</v>
      </c>
      <c r="E22" s="18">
        <v>0</v>
      </c>
      <c r="F22" s="49">
        <v>0</v>
      </c>
      <c r="G22" s="18">
        <v>0</v>
      </c>
      <c r="H22" s="19">
        <v>0</v>
      </c>
      <c r="I22" s="31">
        <v>0</v>
      </c>
      <c r="J22" s="23">
        <v>0</v>
      </c>
      <c r="K22" s="26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ht="15" customHeight="1" x14ac:dyDescent="0.2">
      <c r="A23" s="21" t="s">
        <v>65</v>
      </c>
      <c r="B23" s="18">
        <v>2</v>
      </c>
      <c r="C23" s="31">
        <v>9</v>
      </c>
      <c r="D23" s="18">
        <v>280</v>
      </c>
      <c r="E23" s="19">
        <v>0</v>
      </c>
      <c r="F23" s="49">
        <v>0</v>
      </c>
      <c r="G23" s="18">
        <v>0</v>
      </c>
      <c r="H23" s="19">
        <v>0</v>
      </c>
      <c r="I23" s="31">
        <v>0</v>
      </c>
      <c r="J23" s="22">
        <v>0</v>
      </c>
      <c r="K23" s="2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s="1" customFormat="1" ht="20.45" customHeight="1" x14ac:dyDescent="0.2">
      <c r="A24" s="60" t="s">
        <v>24</v>
      </c>
      <c r="B24" s="5">
        <f t="shared" ref="B24:J24" si="3">B25+B48</f>
        <v>653</v>
      </c>
      <c r="C24" s="46">
        <f t="shared" si="3"/>
        <v>1920</v>
      </c>
      <c r="D24" s="5">
        <f t="shared" si="3"/>
        <v>27478</v>
      </c>
      <c r="E24" s="14">
        <f t="shared" si="3"/>
        <v>35</v>
      </c>
      <c r="F24" s="46">
        <f t="shared" si="3"/>
        <v>292</v>
      </c>
      <c r="G24" s="5">
        <f t="shared" si="3"/>
        <v>8174</v>
      </c>
      <c r="H24" s="14">
        <f t="shared" si="3"/>
        <v>41</v>
      </c>
      <c r="I24" s="47">
        <f t="shared" si="3"/>
        <v>4137</v>
      </c>
      <c r="J24" s="25">
        <f t="shared" si="3"/>
        <v>28759</v>
      </c>
      <c r="K24" s="26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7" s="1" customFormat="1" ht="16.350000000000001" customHeight="1" x14ac:dyDescent="0.2">
      <c r="A25" s="62" t="s">
        <v>24</v>
      </c>
      <c r="B25" s="5">
        <f t="shared" ref="B25:J25" si="4">SUM(B26:B47)</f>
        <v>640</v>
      </c>
      <c r="C25" s="46">
        <f t="shared" si="4"/>
        <v>1866</v>
      </c>
      <c r="D25" s="5">
        <f t="shared" si="4"/>
        <v>26643</v>
      </c>
      <c r="E25" s="14">
        <f t="shared" si="4"/>
        <v>35</v>
      </c>
      <c r="F25" s="47">
        <f t="shared" si="4"/>
        <v>292</v>
      </c>
      <c r="G25" s="14">
        <f t="shared" si="4"/>
        <v>8174</v>
      </c>
      <c r="H25" s="5">
        <f t="shared" si="4"/>
        <v>37</v>
      </c>
      <c r="I25" s="46">
        <f t="shared" si="4"/>
        <v>3760</v>
      </c>
      <c r="J25" s="30">
        <f t="shared" si="4"/>
        <v>26601</v>
      </c>
      <c r="K25" s="26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s="7" customFormat="1" ht="15" customHeight="1" x14ac:dyDescent="0.2">
      <c r="A26" s="21" t="s">
        <v>7</v>
      </c>
      <c r="B26" s="20">
        <v>17</v>
      </c>
      <c r="C26" s="48">
        <v>51</v>
      </c>
      <c r="D26" s="20">
        <v>621</v>
      </c>
      <c r="E26" s="19">
        <v>0</v>
      </c>
      <c r="F26" s="49">
        <v>0</v>
      </c>
      <c r="G26" s="18">
        <v>0</v>
      </c>
      <c r="H26" s="18">
        <v>3</v>
      </c>
      <c r="I26" s="49">
        <v>25</v>
      </c>
      <c r="J26" s="11">
        <v>138</v>
      </c>
      <c r="K26" s="26"/>
    </row>
    <row r="27" spans="1:37" s="7" customFormat="1" ht="15" customHeight="1" x14ac:dyDescent="0.2">
      <c r="A27" s="21" t="s">
        <v>27</v>
      </c>
      <c r="B27" s="20">
        <v>19</v>
      </c>
      <c r="C27" s="48">
        <v>66</v>
      </c>
      <c r="D27" s="20">
        <v>983</v>
      </c>
      <c r="E27" s="19">
        <v>0</v>
      </c>
      <c r="F27" s="49">
        <v>0</v>
      </c>
      <c r="G27" s="18">
        <v>0</v>
      </c>
      <c r="H27" s="20">
        <v>0</v>
      </c>
      <c r="I27" s="49">
        <v>0</v>
      </c>
      <c r="J27" s="11">
        <v>0</v>
      </c>
      <c r="K27" s="26"/>
    </row>
    <row r="28" spans="1:37" s="7" customFormat="1" ht="15" customHeight="1" x14ac:dyDescent="0.2">
      <c r="A28" s="63" t="s">
        <v>40</v>
      </c>
      <c r="B28" s="20">
        <v>0</v>
      </c>
      <c r="C28" s="48">
        <v>0</v>
      </c>
      <c r="D28" s="20">
        <v>0</v>
      </c>
      <c r="E28" s="31">
        <v>0</v>
      </c>
      <c r="F28" s="49">
        <v>0</v>
      </c>
      <c r="G28" s="18">
        <v>0</v>
      </c>
      <c r="H28" s="18">
        <v>4</v>
      </c>
      <c r="I28" s="49">
        <v>950</v>
      </c>
      <c r="J28" s="11">
        <v>9709</v>
      </c>
      <c r="K28" s="26"/>
      <c r="L28" s="43"/>
      <c r="M28" s="43"/>
      <c r="N28" s="43"/>
      <c r="O28" s="43"/>
    </row>
    <row r="29" spans="1:37" s="7" customFormat="1" ht="15" customHeight="1" x14ac:dyDescent="0.2">
      <c r="A29" s="63" t="s">
        <v>48</v>
      </c>
      <c r="B29" s="20">
        <v>0</v>
      </c>
      <c r="C29" s="48">
        <v>0</v>
      </c>
      <c r="D29" s="20">
        <v>0</v>
      </c>
      <c r="E29" s="31">
        <v>0</v>
      </c>
      <c r="F29" s="49">
        <v>0</v>
      </c>
      <c r="G29" s="18">
        <v>0</v>
      </c>
      <c r="H29" s="18">
        <v>1</v>
      </c>
      <c r="I29" s="49">
        <v>11</v>
      </c>
      <c r="J29" s="11">
        <v>20</v>
      </c>
      <c r="K29" s="26"/>
      <c r="L29" s="43"/>
      <c r="M29" s="43"/>
      <c r="N29" s="43"/>
      <c r="O29" s="43"/>
    </row>
    <row r="30" spans="1:37" s="7" customFormat="1" ht="15" customHeight="1" x14ac:dyDescent="0.2">
      <c r="A30" s="21" t="s">
        <v>12</v>
      </c>
      <c r="B30" s="20">
        <v>49</v>
      </c>
      <c r="C30" s="48">
        <v>123</v>
      </c>
      <c r="D30" s="20">
        <v>1017</v>
      </c>
      <c r="E30" s="19">
        <v>0</v>
      </c>
      <c r="F30" s="49">
        <v>0</v>
      </c>
      <c r="G30" s="18">
        <v>0</v>
      </c>
      <c r="H30" s="18">
        <v>2</v>
      </c>
      <c r="I30" s="49">
        <v>11</v>
      </c>
      <c r="J30" s="11">
        <v>89</v>
      </c>
      <c r="K30" s="26"/>
      <c r="L30" s="43"/>
      <c r="M30" s="43"/>
      <c r="N30" s="43"/>
      <c r="O30" s="43"/>
    </row>
    <row r="31" spans="1:37" s="7" customFormat="1" ht="15" customHeight="1" x14ac:dyDescent="0.2">
      <c r="A31" s="21" t="s">
        <v>13</v>
      </c>
      <c r="B31" s="20">
        <v>38</v>
      </c>
      <c r="C31" s="48">
        <v>85</v>
      </c>
      <c r="D31" s="20">
        <v>779</v>
      </c>
      <c r="E31" s="19">
        <v>0</v>
      </c>
      <c r="F31" s="49">
        <v>0</v>
      </c>
      <c r="G31" s="18">
        <v>0</v>
      </c>
      <c r="H31" s="20">
        <v>0</v>
      </c>
      <c r="I31" s="49">
        <v>0</v>
      </c>
      <c r="J31" s="11">
        <v>0</v>
      </c>
      <c r="K31" s="26"/>
      <c r="L31" s="43"/>
      <c r="M31" s="43"/>
      <c r="N31" s="43"/>
      <c r="O31" s="43"/>
    </row>
    <row r="32" spans="1:37" s="7" customFormat="1" ht="15" customHeight="1" x14ac:dyDescent="0.2">
      <c r="A32" s="21" t="s">
        <v>14</v>
      </c>
      <c r="B32" s="20">
        <v>1</v>
      </c>
      <c r="C32" s="48">
        <v>3</v>
      </c>
      <c r="D32" s="20">
        <v>60</v>
      </c>
      <c r="E32" s="19">
        <v>6</v>
      </c>
      <c r="F32" s="49">
        <v>59</v>
      </c>
      <c r="G32" s="18">
        <v>1432</v>
      </c>
      <c r="H32" s="20">
        <v>1</v>
      </c>
      <c r="I32" s="49">
        <v>8</v>
      </c>
      <c r="J32" s="11">
        <v>107</v>
      </c>
      <c r="K32" s="26"/>
      <c r="L32" s="43"/>
      <c r="M32" s="43"/>
      <c r="N32" s="43"/>
      <c r="O32" s="43"/>
    </row>
    <row r="33" spans="1:22" s="7" customFormat="1" ht="15" customHeight="1" x14ac:dyDescent="0.2">
      <c r="A33" s="21" t="s">
        <v>15</v>
      </c>
      <c r="B33" s="20">
        <v>40</v>
      </c>
      <c r="C33" s="48">
        <v>198</v>
      </c>
      <c r="D33" s="20">
        <v>3527</v>
      </c>
      <c r="E33" s="19">
        <v>10</v>
      </c>
      <c r="F33" s="49">
        <v>120</v>
      </c>
      <c r="G33" s="18">
        <v>3259</v>
      </c>
      <c r="H33" s="20">
        <v>1</v>
      </c>
      <c r="I33" s="49">
        <v>180</v>
      </c>
      <c r="J33" s="11">
        <v>1485</v>
      </c>
      <c r="K33" s="26"/>
      <c r="L33" s="43"/>
      <c r="M33" s="43"/>
      <c r="N33" s="43"/>
      <c r="O33" s="43"/>
    </row>
    <row r="34" spans="1:22" s="7" customFormat="1" ht="15" customHeight="1" x14ac:dyDescent="0.2">
      <c r="A34" s="64" t="s">
        <v>16</v>
      </c>
      <c r="B34" s="20">
        <v>8</v>
      </c>
      <c r="C34" s="48">
        <v>61</v>
      </c>
      <c r="D34" s="20">
        <v>680</v>
      </c>
      <c r="E34" s="19">
        <v>8</v>
      </c>
      <c r="F34" s="49">
        <v>45</v>
      </c>
      <c r="G34" s="18">
        <v>2649</v>
      </c>
      <c r="H34" s="20">
        <v>1</v>
      </c>
      <c r="I34" s="49">
        <v>1104</v>
      </c>
      <c r="J34" s="11">
        <v>3557</v>
      </c>
      <c r="K34" s="26"/>
      <c r="L34" s="43"/>
      <c r="M34" s="43"/>
      <c r="N34" s="43"/>
      <c r="O34" s="43"/>
    </row>
    <row r="35" spans="1:22" s="7" customFormat="1" ht="15" customHeight="1" x14ac:dyDescent="0.2">
      <c r="A35" s="21" t="s">
        <v>17</v>
      </c>
      <c r="B35" s="20">
        <v>33</v>
      </c>
      <c r="C35" s="48">
        <v>90</v>
      </c>
      <c r="D35" s="20">
        <v>1189</v>
      </c>
      <c r="E35" s="19">
        <v>0</v>
      </c>
      <c r="F35" s="49">
        <v>0</v>
      </c>
      <c r="G35" s="18">
        <v>0</v>
      </c>
      <c r="H35" s="20">
        <v>0</v>
      </c>
      <c r="I35" s="49">
        <v>0</v>
      </c>
      <c r="J35" s="11">
        <v>0</v>
      </c>
      <c r="K35" s="26"/>
    </row>
    <row r="36" spans="1:22" s="7" customFormat="1" ht="15" customHeight="1" x14ac:dyDescent="0.2">
      <c r="A36" s="21" t="s">
        <v>18</v>
      </c>
      <c r="B36" s="20">
        <v>77</v>
      </c>
      <c r="C36" s="48">
        <v>215</v>
      </c>
      <c r="D36" s="20">
        <v>1611</v>
      </c>
      <c r="E36" s="19">
        <v>1</v>
      </c>
      <c r="F36" s="49">
        <v>4</v>
      </c>
      <c r="G36" s="18">
        <v>18</v>
      </c>
      <c r="H36" s="20">
        <v>9</v>
      </c>
      <c r="I36" s="49">
        <v>336</v>
      </c>
      <c r="J36" s="11">
        <v>5106</v>
      </c>
      <c r="K36" s="26"/>
    </row>
    <row r="37" spans="1:22" s="7" customFormat="1" ht="15" customHeight="1" x14ac:dyDescent="0.2">
      <c r="A37" s="21" t="s">
        <v>19</v>
      </c>
      <c r="B37" s="20">
        <v>20</v>
      </c>
      <c r="C37" s="48">
        <v>60</v>
      </c>
      <c r="D37" s="20">
        <v>443</v>
      </c>
      <c r="E37" s="19">
        <v>0</v>
      </c>
      <c r="F37" s="49">
        <v>0</v>
      </c>
      <c r="G37" s="18">
        <v>0</v>
      </c>
      <c r="H37" s="20">
        <v>3</v>
      </c>
      <c r="I37" s="49">
        <v>291</v>
      </c>
      <c r="J37" s="11">
        <v>902</v>
      </c>
      <c r="K37" s="26"/>
    </row>
    <row r="38" spans="1:22" s="7" customFormat="1" ht="15" customHeight="1" x14ac:dyDescent="0.2">
      <c r="A38" s="21" t="s">
        <v>20</v>
      </c>
      <c r="B38" s="20">
        <v>151</v>
      </c>
      <c r="C38" s="48">
        <v>294</v>
      </c>
      <c r="D38" s="20">
        <v>4630</v>
      </c>
      <c r="E38" s="19">
        <v>9</v>
      </c>
      <c r="F38" s="49">
        <v>54</v>
      </c>
      <c r="G38" s="18">
        <v>513</v>
      </c>
      <c r="H38" s="20">
        <v>2</v>
      </c>
      <c r="I38" s="49">
        <v>14</v>
      </c>
      <c r="J38" s="11">
        <v>242</v>
      </c>
      <c r="K38" s="26"/>
    </row>
    <row r="39" spans="1:22" s="7" customFormat="1" ht="15" customHeight="1" x14ac:dyDescent="0.2">
      <c r="A39" s="21" t="s">
        <v>21</v>
      </c>
      <c r="B39" s="20">
        <v>43</v>
      </c>
      <c r="C39" s="48">
        <v>111</v>
      </c>
      <c r="D39" s="20">
        <v>1051</v>
      </c>
      <c r="E39" s="19">
        <v>0</v>
      </c>
      <c r="F39" s="49">
        <v>0</v>
      </c>
      <c r="G39" s="18">
        <v>0</v>
      </c>
      <c r="H39" s="20">
        <v>5</v>
      </c>
      <c r="I39" s="49">
        <v>97</v>
      </c>
      <c r="J39" s="11">
        <v>1679</v>
      </c>
      <c r="K39" s="26"/>
    </row>
    <row r="40" spans="1:22" s="7" customFormat="1" ht="15" customHeight="1" x14ac:dyDescent="0.2">
      <c r="A40" s="21" t="s">
        <v>51</v>
      </c>
      <c r="B40" s="20">
        <v>1</v>
      </c>
      <c r="C40" s="48">
        <v>2</v>
      </c>
      <c r="D40" s="20">
        <v>6</v>
      </c>
      <c r="E40" s="20">
        <v>0</v>
      </c>
      <c r="F40" s="48">
        <v>0</v>
      </c>
      <c r="G40" s="20">
        <v>0</v>
      </c>
      <c r="H40" s="20">
        <v>0</v>
      </c>
      <c r="I40" s="49">
        <v>0</v>
      </c>
      <c r="J40" s="11">
        <v>0</v>
      </c>
      <c r="K40" s="26"/>
    </row>
    <row r="41" spans="1:22" s="7" customFormat="1" ht="15" customHeight="1" x14ac:dyDescent="0.2">
      <c r="A41" s="21" t="s">
        <v>55</v>
      </c>
      <c r="B41" s="20">
        <v>0</v>
      </c>
      <c r="C41" s="48">
        <v>0</v>
      </c>
      <c r="D41" s="20">
        <v>0</v>
      </c>
      <c r="E41" s="20">
        <v>0</v>
      </c>
      <c r="F41" s="48">
        <v>0</v>
      </c>
      <c r="G41" s="20">
        <v>0</v>
      </c>
      <c r="H41" s="20">
        <v>1</v>
      </c>
      <c r="I41" s="49">
        <v>20</v>
      </c>
      <c r="J41" s="11">
        <v>126</v>
      </c>
      <c r="K41" s="26"/>
    </row>
    <row r="42" spans="1:22" s="7" customFormat="1" ht="15" customHeight="1" x14ac:dyDescent="0.2">
      <c r="A42" s="21" t="s">
        <v>35</v>
      </c>
      <c r="B42" s="20">
        <v>0</v>
      </c>
      <c r="C42" s="48">
        <v>0</v>
      </c>
      <c r="D42" s="20">
        <v>0</v>
      </c>
      <c r="E42" s="19">
        <v>1</v>
      </c>
      <c r="F42" s="49">
        <v>10</v>
      </c>
      <c r="G42" s="18">
        <v>303</v>
      </c>
      <c r="H42" s="20">
        <v>0</v>
      </c>
      <c r="I42" s="49">
        <v>0</v>
      </c>
      <c r="J42" s="11">
        <v>0</v>
      </c>
      <c r="K42" s="26"/>
    </row>
    <row r="43" spans="1:22" s="7" customFormat="1" ht="15" customHeight="1" x14ac:dyDescent="0.2">
      <c r="A43" s="21" t="s">
        <v>22</v>
      </c>
      <c r="B43" s="20">
        <v>17</v>
      </c>
      <c r="C43" s="48">
        <v>48</v>
      </c>
      <c r="D43" s="20">
        <v>492</v>
      </c>
      <c r="E43" s="19">
        <v>0</v>
      </c>
      <c r="F43" s="49">
        <v>0</v>
      </c>
      <c r="G43" s="18">
        <v>0</v>
      </c>
      <c r="H43" s="20">
        <v>0</v>
      </c>
      <c r="I43" s="49">
        <v>0</v>
      </c>
      <c r="J43" s="11">
        <v>0</v>
      </c>
      <c r="K43" s="26"/>
    </row>
    <row r="44" spans="1:22" s="7" customFormat="1" ht="15" customHeight="1" x14ac:dyDescent="0.2">
      <c r="A44" s="21" t="s">
        <v>23</v>
      </c>
      <c r="B44" s="20">
        <v>84</v>
      </c>
      <c r="C44" s="48">
        <v>321</v>
      </c>
      <c r="D44" s="20">
        <v>8103</v>
      </c>
      <c r="E44" s="19">
        <v>0</v>
      </c>
      <c r="F44" s="49">
        <v>0</v>
      </c>
      <c r="G44" s="18">
        <v>0</v>
      </c>
      <c r="H44" s="20">
        <v>2</v>
      </c>
      <c r="I44" s="49">
        <v>14</v>
      </c>
      <c r="J44" s="11">
        <v>163</v>
      </c>
      <c r="K44" s="26"/>
    </row>
    <row r="45" spans="1:22" s="7" customFormat="1" ht="15" customHeight="1" x14ac:dyDescent="0.2">
      <c r="A45" s="21" t="s">
        <v>72</v>
      </c>
      <c r="B45" s="20">
        <v>0</v>
      </c>
      <c r="C45" s="48">
        <v>0</v>
      </c>
      <c r="D45" s="20">
        <v>0</v>
      </c>
      <c r="E45" s="19">
        <v>0</v>
      </c>
      <c r="F45" s="49">
        <v>0</v>
      </c>
      <c r="G45" s="18">
        <v>0</v>
      </c>
      <c r="H45" s="20">
        <v>1</v>
      </c>
      <c r="I45" s="49">
        <v>681</v>
      </c>
      <c r="J45" s="11">
        <v>3148</v>
      </c>
      <c r="K45" s="26"/>
    </row>
    <row r="46" spans="1:22" s="7" customFormat="1" ht="15" customHeight="1" x14ac:dyDescent="0.2">
      <c r="A46" s="21" t="s">
        <v>73</v>
      </c>
      <c r="B46" s="20">
        <v>0</v>
      </c>
      <c r="C46" s="48">
        <v>0</v>
      </c>
      <c r="D46" s="20">
        <v>0</v>
      </c>
      <c r="E46" s="19">
        <v>0</v>
      </c>
      <c r="F46" s="49">
        <v>0</v>
      </c>
      <c r="G46" s="18">
        <v>0</v>
      </c>
      <c r="H46" s="20">
        <v>1</v>
      </c>
      <c r="I46" s="49">
        <v>18</v>
      </c>
      <c r="J46" s="11">
        <v>130</v>
      </c>
      <c r="K46" s="26"/>
    </row>
    <row r="47" spans="1:22" s="1" customFormat="1" ht="15" customHeight="1" x14ac:dyDescent="0.2">
      <c r="A47" s="21" t="s">
        <v>76</v>
      </c>
      <c r="B47" s="20">
        <v>42</v>
      </c>
      <c r="C47" s="48">
        <v>138</v>
      </c>
      <c r="D47" s="20">
        <v>1451</v>
      </c>
      <c r="E47" s="19">
        <v>0</v>
      </c>
      <c r="F47" s="46">
        <f>SUM(F48:F52)</f>
        <v>0</v>
      </c>
      <c r="G47" s="5">
        <f>SUM(G48:G52)</f>
        <v>0</v>
      </c>
      <c r="H47" s="20">
        <v>0</v>
      </c>
      <c r="I47" s="48">
        <v>0</v>
      </c>
      <c r="J47" s="42">
        <v>0</v>
      </c>
      <c r="K47" s="2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</row>
    <row r="48" spans="1:22" s="1" customFormat="1" ht="17.649999999999999" customHeight="1" x14ac:dyDescent="0.2">
      <c r="A48" s="60" t="s">
        <v>26</v>
      </c>
      <c r="B48" s="5">
        <f t="shared" ref="B48:J48" si="5">SUM(B49:B56)</f>
        <v>13</v>
      </c>
      <c r="C48" s="46">
        <f t="shared" si="5"/>
        <v>54</v>
      </c>
      <c r="D48" s="5">
        <f t="shared" si="5"/>
        <v>835</v>
      </c>
      <c r="E48" s="5">
        <f t="shared" si="5"/>
        <v>0</v>
      </c>
      <c r="F48" s="49">
        <f t="shared" si="5"/>
        <v>0</v>
      </c>
      <c r="G48" s="18">
        <f t="shared" si="5"/>
        <v>0</v>
      </c>
      <c r="H48" s="5">
        <f t="shared" si="5"/>
        <v>4</v>
      </c>
      <c r="I48" s="46">
        <f t="shared" si="5"/>
        <v>377</v>
      </c>
      <c r="J48" s="15">
        <f t="shared" si="5"/>
        <v>2158</v>
      </c>
      <c r="K48" s="2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2" s="1" customFormat="1" ht="15" customHeight="1" x14ac:dyDescent="0.2">
      <c r="A49" s="32" t="s">
        <v>46</v>
      </c>
      <c r="B49" s="18">
        <v>0</v>
      </c>
      <c r="C49" s="49">
        <v>0</v>
      </c>
      <c r="D49" s="19">
        <v>0</v>
      </c>
      <c r="E49" s="18">
        <v>0</v>
      </c>
      <c r="F49" s="49">
        <v>0</v>
      </c>
      <c r="G49" s="18">
        <v>0</v>
      </c>
      <c r="H49" s="18">
        <v>1</v>
      </c>
      <c r="I49" s="49">
        <v>8</v>
      </c>
      <c r="J49" s="11">
        <v>62</v>
      </c>
      <c r="K49" s="2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2" s="1" customFormat="1" ht="15" customHeight="1" x14ac:dyDescent="0.2">
      <c r="A50" s="32" t="s">
        <v>67</v>
      </c>
      <c r="B50" s="18">
        <v>1</v>
      </c>
      <c r="C50" s="49">
        <v>6</v>
      </c>
      <c r="D50" s="19">
        <v>106</v>
      </c>
      <c r="E50" s="18">
        <v>0</v>
      </c>
      <c r="F50" s="49">
        <v>0</v>
      </c>
      <c r="G50" s="18">
        <v>0</v>
      </c>
      <c r="H50" s="18">
        <v>0</v>
      </c>
      <c r="I50" s="49">
        <v>0</v>
      </c>
      <c r="J50" s="11">
        <v>0</v>
      </c>
      <c r="K50" s="26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</row>
    <row r="51" spans="1:22" s="1" customFormat="1" ht="15" customHeight="1" x14ac:dyDescent="0.2">
      <c r="A51" s="32" t="s">
        <v>52</v>
      </c>
      <c r="B51" s="18">
        <v>3</v>
      </c>
      <c r="C51" s="49">
        <v>6</v>
      </c>
      <c r="D51" s="19">
        <v>50</v>
      </c>
      <c r="E51" s="18">
        <v>0</v>
      </c>
      <c r="F51" s="49">
        <v>0</v>
      </c>
      <c r="G51" s="18">
        <v>0</v>
      </c>
      <c r="H51" s="18">
        <v>0</v>
      </c>
      <c r="I51" s="49">
        <v>0</v>
      </c>
      <c r="J51" s="23">
        <v>0</v>
      </c>
      <c r="K51" s="2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</row>
    <row r="52" spans="1:22" s="1" customFormat="1" ht="15" customHeight="1" x14ac:dyDescent="0.2">
      <c r="A52" s="21" t="s">
        <v>49</v>
      </c>
      <c r="B52" s="18">
        <v>1</v>
      </c>
      <c r="C52" s="49">
        <v>3</v>
      </c>
      <c r="D52" s="19">
        <v>25</v>
      </c>
      <c r="E52" s="18">
        <v>0</v>
      </c>
      <c r="F52" s="46">
        <v>0</v>
      </c>
      <c r="G52" s="5">
        <v>0</v>
      </c>
      <c r="H52" s="20">
        <v>0</v>
      </c>
      <c r="I52" s="48">
        <v>0</v>
      </c>
      <c r="J52" s="42">
        <v>0</v>
      </c>
      <c r="K52" s="26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</row>
    <row r="53" spans="1:22" s="1" customFormat="1" ht="15" customHeight="1" x14ac:dyDescent="0.2">
      <c r="A53" s="21" t="s">
        <v>54</v>
      </c>
      <c r="B53" s="18">
        <v>0</v>
      </c>
      <c r="C53" s="49">
        <v>0</v>
      </c>
      <c r="D53" s="19">
        <v>0</v>
      </c>
      <c r="E53" s="18">
        <v>0</v>
      </c>
      <c r="F53" s="49">
        <v>0</v>
      </c>
      <c r="G53" s="18">
        <v>0</v>
      </c>
      <c r="H53" s="18">
        <v>1</v>
      </c>
      <c r="I53" s="49">
        <v>3</v>
      </c>
      <c r="J53" s="23">
        <v>160</v>
      </c>
      <c r="K53" s="26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</row>
    <row r="54" spans="1:22" s="1" customFormat="1" ht="15" customHeight="1" x14ac:dyDescent="0.2">
      <c r="A54" s="21" t="s">
        <v>74</v>
      </c>
      <c r="B54" s="18">
        <v>0</v>
      </c>
      <c r="C54" s="49">
        <v>0</v>
      </c>
      <c r="D54" s="19">
        <v>0</v>
      </c>
      <c r="E54" s="18">
        <v>0</v>
      </c>
      <c r="F54" s="31">
        <v>0</v>
      </c>
      <c r="G54" s="19">
        <v>0</v>
      </c>
      <c r="H54" s="19">
        <v>2</v>
      </c>
      <c r="I54" s="31">
        <v>366</v>
      </c>
      <c r="J54" s="23">
        <v>1936</v>
      </c>
      <c r="K54" s="26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spans="1:22" s="1" customFormat="1" ht="15" customHeight="1" x14ac:dyDescent="0.2">
      <c r="A55" s="21" t="s">
        <v>66</v>
      </c>
      <c r="B55" s="18">
        <v>2</v>
      </c>
      <c r="C55" s="49">
        <v>7</v>
      </c>
      <c r="D55" s="19">
        <v>172</v>
      </c>
      <c r="E55" s="18">
        <v>0</v>
      </c>
      <c r="F55" s="31">
        <v>0</v>
      </c>
      <c r="G55" s="19">
        <v>0</v>
      </c>
      <c r="H55" s="19">
        <v>0</v>
      </c>
      <c r="I55" s="31">
        <v>0</v>
      </c>
      <c r="J55" s="23">
        <v>0</v>
      </c>
      <c r="K55" s="26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spans="1:22" s="35" customFormat="1" ht="15" customHeight="1" x14ac:dyDescent="0.2">
      <c r="A56" s="21" t="s">
        <v>53</v>
      </c>
      <c r="B56" s="18">
        <v>6</v>
      </c>
      <c r="C56" s="49">
        <v>32</v>
      </c>
      <c r="D56" s="19">
        <v>482</v>
      </c>
      <c r="E56" s="18">
        <v>0</v>
      </c>
      <c r="F56" s="47">
        <v>0</v>
      </c>
      <c r="G56" s="14">
        <v>0</v>
      </c>
      <c r="H56" s="29">
        <v>0</v>
      </c>
      <c r="I56" s="50">
        <v>0</v>
      </c>
      <c r="J56" s="42">
        <v>0</v>
      </c>
      <c r="K56" s="33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</row>
    <row r="57" spans="1:22" s="1" customFormat="1" ht="20.45" customHeight="1" x14ac:dyDescent="0.2">
      <c r="A57" s="60" t="s">
        <v>8</v>
      </c>
      <c r="B57" s="5">
        <f t="shared" ref="B57:J57" si="6">B58+B65</f>
        <v>1544</v>
      </c>
      <c r="C57" s="46">
        <f t="shared" si="6"/>
        <v>6132</v>
      </c>
      <c r="D57" s="5">
        <f>D58+D65</f>
        <v>70129</v>
      </c>
      <c r="E57" s="14">
        <f t="shared" si="6"/>
        <v>4</v>
      </c>
      <c r="F57" s="47">
        <f t="shared" si="6"/>
        <v>40</v>
      </c>
      <c r="G57" s="14">
        <f t="shared" si="6"/>
        <v>658</v>
      </c>
      <c r="H57" s="14">
        <f t="shared" si="6"/>
        <v>1</v>
      </c>
      <c r="I57" s="47">
        <f t="shared" si="6"/>
        <v>20</v>
      </c>
      <c r="J57" s="25">
        <f t="shared" si="6"/>
        <v>237</v>
      </c>
      <c r="K57" s="26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</row>
    <row r="58" spans="1:22" s="1" customFormat="1" ht="17.649999999999999" customHeight="1" x14ac:dyDescent="0.2">
      <c r="A58" s="62" t="s">
        <v>9</v>
      </c>
      <c r="B58" s="5">
        <f>SUM(B59:B64)</f>
        <v>322</v>
      </c>
      <c r="C58" s="46">
        <f>SUM(C59:C64)</f>
        <v>1217</v>
      </c>
      <c r="D58" s="5">
        <f>SUM(D59:D64)</f>
        <v>20258</v>
      </c>
      <c r="E58" s="5">
        <f t="shared" ref="E58:G58" si="7">SUM(E59:E64)</f>
        <v>4</v>
      </c>
      <c r="F58" s="46">
        <f t="shared" si="7"/>
        <v>40</v>
      </c>
      <c r="G58" s="5">
        <f t="shared" si="7"/>
        <v>658</v>
      </c>
      <c r="H58" s="5">
        <f t="shared" ref="H58:J58" si="8">SUM(H60:H62)</f>
        <v>1</v>
      </c>
      <c r="I58" s="46">
        <f t="shared" si="8"/>
        <v>20</v>
      </c>
      <c r="J58" s="30">
        <f t="shared" si="8"/>
        <v>237</v>
      </c>
      <c r="K58" s="26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spans="1:22" s="1" customFormat="1" ht="15" customHeight="1" x14ac:dyDescent="0.2">
      <c r="A59" s="21" t="s">
        <v>77</v>
      </c>
      <c r="B59" s="20">
        <v>2</v>
      </c>
      <c r="C59" s="48">
        <v>8</v>
      </c>
      <c r="D59" s="20">
        <v>231</v>
      </c>
      <c r="E59" s="14">
        <v>0</v>
      </c>
      <c r="F59" s="47">
        <v>0</v>
      </c>
      <c r="G59" s="14">
        <v>0</v>
      </c>
      <c r="H59" s="14">
        <v>0</v>
      </c>
      <c r="I59" s="47">
        <v>0</v>
      </c>
      <c r="J59" s="25">
        <v>0</v>
      </c>
      <c r="K59" s="26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spans="1:22" s="1" customFormat="1" ht="15" customHeight="1" x14ac:dyDescent="0.2">
      <c r="A60" s="21" t="s">
        <v>10</v>
      </c>
      <c r="B60" s="18">
        <v>127</v>
      </c>
      <c r="C60" s="48">
        <v>489</v>
      </c>
      <c r="D60" s="20">
        <v>8618</v>
      </c>
      <c r="E60" s="29">
        <v>2</v>
      </c>
      <c r="F60" s="48">
        <v>16</v>
      </c>
      <c r="G60" s="29">
        <v>444</v>
      </c>
      <c r="H60" s="5">
        <v>0</v>
      </c>
      <c r="I60" s="49">
        <v>0</v>
      </c>
      <c r="J60" s="11">
        <v>0</v>
      </c>
      <c r="K60" s="26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spans="1:22" s="1" customFormat="1" ht="15" customHeight="1" x14ac:dyDescent="0.2">
      <c r="A61" s="21" t="s">
        <v>34</v>
      </c>
      <c r="B61" s="20">
        <v>139</v>
      </c>
      <c r="C61" s="48">
        <v>506</v>
      </c>
      <c r="D61" s="20">
        <v>7618</v>
      </c>
      <c r="E61" s="14">
        <v>0</v>
      </c>
      <c r="F61" s="46">
        <v>0</v>
      </c>
      <c r="G61" s="14">
        <v>0</v>
      </c>
      <c r="H61" s="5">
        <v>0</v>
      </c>
      <c r="I61" s="49">
        <v>0</v>
      </c>
      <c r="J61" s="11">
        <v>0</v>
      </c>
      <c r="K61" s="26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</row>
    <row r="62" spans="1:22" s="1" customFormat="1" ht="15" customHeight="1" x14ac:dyDescent="0.2">
      <c r="A62" s="21" t="s">
        <v>38</v>
      </c>
      <c r="B62" s="20">
        <v>1</v>
      </c>
      <c r="C62" s="48">
        <v>3</v>
      </c>
      <c r="D62" s="20">
        <v>111</v>
      </c>
      <c r="E62" s="29">
        <v>2</v>
      </c>
      <c r="F62" s="48">
        <v>24</v>
      </c>
      <c r="G62" s="29">
        <v>214</v>
      </c>
      <c r="H62" s="20">
        <v>1</v>
      </c>
      <c r="I62" s="49">
        <v>20</v>
      </c>
      <c r="J62" s="11">
        <v>237</v>
      </c>
      <c r="K62" s="26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</row>
    <row r="63" spans="1:22" s="1" customFormat="1" ht="15" customHeight="1" x14ac:dyDescent="0.2">
      <c r="A63" s="21" t="s">
        <v>68</v>
      </c>
      <c r="B63" s="20">
        <v>27</v>
      </c>
      <c r="C63" s="50">
        <v>108</v>
      </c>
      <c r="D63" s="29">
        <v>1748</v>
      </c>
      <c r="E63" s="14">
        <v>0</v>
      </c>
      <c r="F63" s="47">
        <v>0</v>
      </c>
      <c r="G63" s="14">
        <v>0</v>
      </c>
      <c r="H63" s="14">
        <v>0</v>
      </c>
      <c r="I63" s="31">
        <v>0</v>
      </c>
      <c r="J63" s="11">
        <v>0</v>
      </c>
      <c r="K63" s="26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</row>
    <row r="64" spans="1:22" s="1" customFormat="1" ht="15" customHeight="1" x14ac:dyDescent="0.2">
      <c r="A64" s="21" t="s">
        <v>59</v>
      </c>
      <c r="B64" s="20">
        <v>26</v>
      </c>
      <c r="C64" s="50">
        <v>103</v>
      </c>
      <c r="D64" s="29">
        <v>1932</v>
      </c>
      <c r="E64" s="14">
        <v>0</v>
      </c>
      <c r="F64" s="47">
        <v>0</v>
      </c>
      <c r="G64" s="14">
        <v>0</v>
      </c>
      <c r="H64" s="14">
        <v>0</v>
      </c>
      <c r="I64" s="47">
        <v>0</v>
      </c>
      <c r="J64" s="30">
        <v>0</v>
      </c>
      <c r="K64" s="26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</row>
    <row r="65" spans="1:22" s="1" customFormat="1" ht="17.649999999999999" customHeight="1" x14ac:dyDescent="0.2">
      <c r="A65" s="62" t="s">
        <v>25</v>
      </c>
      <c r="B65" s="5">
        <f t="shared" ref="B65:J65" si="9">SUM(B66:B72)</f>
        <v>1222</v>
      </c>
      <c r="C65" s="47">
        <f t="shared" si="9"/>
        <v>4915</v>
      </c>
      <c r="D65" s="14">
        <f t="shared" si="9"/>
        <v>49871</v>
      </c>
      <c r="E65" s="14">
        <f t="shared" si="9"/>
        <v>0</v>
      </c>
      <c r="F65" s="47">
        <f t="shared" si="9"/>
        <v>0</v>
      </c>
      <c r="G65" s="14">
        <f t="shared" si="9"/>
        <v>0</v>
      </c>
      <c r="H65" s="14">
        <f t="shared" si="9"/>
        <v>0</v>
      </c>
      <c r="I65" s="47">
        <f t="shared" si="9"/>
        <v>0</v>
      </c>
      <c r="J65" s="30">
        <f t="shared" si="9"/>
        <v>0</v>
      </c>
      <c r="K65" s="26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</row>
    <row r="66" spans="1:22" s="1" customFormat="1" ht="15" customHeight="1" x14ac:dyDescent="0.2">
      <c r="A66" s="21" t="s">
        <v>71</v>
      </c>
      <c r="B66" s="18">
        <v>20</v>
      </c>
      <c r="C66" s="48">
        <v>70</v>
      </c>
      <c r="D66" s="20">
        <v>1191</v>
      </c>
      <c r="E66" s="18">
        <v>0</v>
      </c>
      <c r="F66" s="49">
        <v>0</v>
      </c>
      <c r="G66" s="18">
        <v>0</v>
      </c>
      <c r="H66" s="19">
        <v>0</v>
      </c>
      <c r="I66" s="49">
        <v>0</v>
      </c>
      <c r="J66" s="22">
        <v>0</v>
      </c>
      <c r="K66" s="26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</row>
    <row r="67" spans="1:22" s="1" customFormat="1" ht="15" customHeight="1" x14ac:dyDescent="0.2">
      <c r="A67" s="32" t="s">
        <v>50</v>
      </c>
      <c r="B67" s="18">
        <v>1</v>
      </c>
      <c r="C67" s="48">
        <v>3</v>
      </c>
      <c r="D67" s="20">
        <v>72</v>
      </c>
      <c r="E67" s="18">
        <v>0</v>
      </c>
      <c r="F67" s="49">
        <v>0</v>
      </c>
      <c r="G67" s="18">
        <v>0</v>
      </c>
      <c r="H67" s="19">
        <v>0</v>
      </c>
      <c r="I67" s="49">
        <v>0</v>
      </c>
      <c r="J67" s="22">
        <v>0</v>
      </c>
      <c r="K67" s="26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</row>
    <row r="68" spans="1:22" s="1" customFormat="1" ht="15" customHeight="1" x14ac:dyDescent="0.2">
      <c r="A68" s="32" t="s">
        <v>60</v>
      </c>
      <c r="B68" s="18">
        <v>10</v>
      </c>
      <c r="C68" s="48">
        <v>45</v>
      </c>
      <c r="D68" s="20">
        <v>824</v>
      </c>
      <c r="E68" s="18">
        <v>0</v>
      </c>
      <c r="F68" s="49">
        <v>0</v>
      </c>
      <c r="G68" s="18">
        <v>0</v>
      </c>
      <c r="H68" s="18">
        <v>0</v>
      </c>
      <c r="I68" s="49">
        <v>0</v>
      </c>
      <c r="J68" s="23">
        <v>0</v>
      </c>
      <c r="K68" s="26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</row>
    <row r="69" spans="1:22" s="1" customFormat="1" ht="15" customHeight="1" x14ac:dyDescent="0.2">
      <c r="A69" s="32" t="s">
        <v>70</v>
      </c>
      <c r="B69" s="18">
        <v>1</v>
      </c>
      <c r="C69" s="48">
        <v>4</v>
      </c>
      <c r="D69" s="20">
        <v>106</v>
      </c>
      <c r="E69" s="18">
        <v>0</v>
      </c>
      <c r="F69" s="49">
        <v>0</v>
      </c>
      <c r="G69" s="18">
        <v>0</v>
      </c>
      <c r="H69" s="18">
        <v>0</v>
      </c>
      <c r="I69" s="49">
        <v>0</v>
      </c>
      <c r="J69" s="23">
        <v>0</v>
      </c>
      <c r="K69" s="26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</row>
    <row r="70" spans="1:22" s="1" customFormat="1" ht="15" customHeight="1" x14ac:dyDescent="0.2">
      <c r="A70" s="32" t="s">
        <v>69</v>
      </c>
      <c r="B70" s="18">
        <v>1</v>
      </c>
      <c r="C70" s="48">
        <v>5</v>
      </c>
      <c r="D70" s="20">
        <v>132</v>
      </c>
      <c r="E70" s="18">
        <v>0</v>
      </c>
      <c r="F70" s="49">
        <v>0</v>
      </c>
      <c r="G70" s="18">
        <v>0</v>
      </c>
      <c r="H70" s="18">
        <v>0</v>
      </c>
      <c r="I70" s="49">
        <v>0</v>
      </c>
      <c r="J70" s="23">
        <v>0</v>
      </c>
      <c r="K70" s="26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</row>
    <row r="71" spans="1:22" ht="15" customHeight="1" x14ac:dyDescent="0.2">
      <c r="A71" s="21" t="s">
        <v>32</v>
      </c>
      <c r="B71" s="18">
        <v>1105</v>
      </c>
      <c r="C71" s="48">
        <v>4420</v>
      </c>
      <c r="D71" s="20">
        <v>42536</v>
      </c>
      <c r="E71" s="18">
        <v>0</v>
      </c>
      <c r="F71" s="54">
        <v>0</v>
      </c>
      <c r="G71" s="24">
        <v>0</v>
      </c>
      <c r="H71" s="24">
        <v>0</v>
      </c>
      <c r="I71" s="49">
        <v>0</v>
      </c>
      <c r="J71" s="23">
        <v>0</v>
      </c>
      <c r="K71" s="39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</row>
    <row r="72" spans="1:22" ht="15" customHeight="1" x14ac:dyDescent="0.2">
      <c r="A72" s="65" t="s">
        <v>11</v>
      </c>
      <c r="B72" s="28">
        <v>84</v>
      </c>
      <c r="C72" s="51">
        <v>368</v>
      </c>
      <c r="D72" s="41">
        <v>5010</v>
      </c>
      <c r="E72" s="28">
        <v>0</v>
      </c>
      <c r="F72" s="55">
        <v>0</v>
      </c>
      <c r="G72" s="28">
        <v>0</v>
      </c>
      <c r="H72" s="28">
        <v>0</v>
      </c>
      <c r="I72" s="55">
        <v>0</v>
      </c>
      <c r="J72" s="27">
        <v>0</v>
      </c>
      <c r="K72" s="39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</row>
    <row r="73" spans="1:22" ht="15" customHeight="1" x14ac:dyDescent="0.2">
      <c r="A73" s="6" t="s">
        <v>47</v>
      </c>
      <c r="B73" s="11"/>
      <c r="C73" s="52"/>
      <c r="D73" s="11"/>
      <c r="E73" s="11"/>
      <c r="G73" s="8"/>
      <c r="H73" s="8"/>
      <c r="K73" s="39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</row>
    <row r="74" spans="1:22" ht="13.7" customHeight="1" x14ac:dyDescent="0.2">
      <c r="A74" s="9" t="s">
        <v>41</v>
      </c>
      <c r="B74" s="8"/>
      <c r="D74" s="8"/>
      <c r="E74" s="8"/>
      <c r="G74" s="8"/>
      <c r="H74" s="8"/>
      <c r="J74" s="8"/>
      <c r="K74" s="39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</row>
    <row r="75" spans="1:22" ht="13.7" customHeight="1" x14ac:dyDescent="0.2">
      <c r="A75" s="10" t="s">
        <v>42</v>
      </c>
      <c r="B75" s="8"/>
      <c r="D75" s="8"/>
      <c r="E75" s="8"/>
      <c r="G75" s="8"/>
      <c r="H75" s="8"/>
      <c r="J75" s="8"/>
      <c r="K75" s="39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</row>
    <row r="76" spans="1:22" ht="13.7" customHeight="1" x14ac:dyDescent="0.25">
      <c r="A76" s="8" t="s">
        <v>43</v>
      </c>
      <c r="B76" s="8"/>
      <c r="D76" s="8"/>
      <c r="E76" s="8"/>
      <c r="G76" s="8"/>
      <c r="H76" s="8"/>
      <c r="J76" s="8"/>
      <c r="K76" s="39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</row>
    <row r="77" spans="1:22" x14ac:dyDescent="0.25">
      <c r="A77" s="2" t="s">
        <v>33</v>
      </c>
      <c r="B77" s="8"/>
      <c r="D77" s="8"/>
      <c r="E77" s="8"/>
      <c r="G77" s="8"/>
      <c r="H77" s="8"/>
      <c r="J77" s="8"/>
      <c r="K77" s="39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</row>
    <row r="78" spans="1:22" x14ac:dyDescent="0.25">
      <c r="A78" s="8"/>
      <c r="B78" s="8"/>
      <c r="D78" s="8"/>
      <c r="E78" s="8"/>
      <c r="G78" s="8"/>
      <c r="H78" s="8"/>
      <c r="J78" s="8"/>
      <c r="K78" s="39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</row>
    <row r="79" spans="1:22" x14ac:dyDescent="0.25">
      <c r="A79" s="8"/>
      <c r="B79" s="8"/>
      <c r="D79" s="8"/>
      <c r="E79" s="8"/>
      <c r="G79" s="8"/>
      <c r="H79" s="8"/>
      <c r="J79" s="8"/>
      <c r="K79" s="39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</row>
    <row r="80" spans="1:22" x14ac:dyDescent="0.25">
      <c r="A80" s="8"/>
      <c r="B80" s="8"/>
      <c r="D80" s="8"/>
      <c r="E80" s="8"/>
      <c r="G80" s="8"/>
      <c r="H80" s="8"/>
      <c r="J80" s="8"/>
      <c r="K80" s="39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</row>
    <row r="81" spans="1:22" x14ac:dyDescent="0.25">
      <c r="A81" s="8"/>
      <c r="B81" s="8"/>
      <c r="D81" s="8"/>
      <c r="E81" s="8"/>
      <c r="G81" s="8"/>
      <c r="H81" s="8"/>
      <c r="J81" s="8"/>
      <c r="K81" s="39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</row>
    <row r="82" spans="1:22" x14ac:dyDescent="0.25">
      <c r="A82" s="8"/>
      <c r="B82" s="8"/>
      <c r="D82" s="8"/>
      <c r="E82" s="8"/>
      <c r="G82" s="8"/>
      <c r="H82" s="8"/>
      <c r="J82" s="8"/>
      <c r="K82" s="39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</row>
    <row r="83" spans="1:22" x14ac:dyDescent="0.25">
      <c r="A83" s="8"/>
      <c r="B83" s="8"/>
      <c r="D83" s="8"/>
      <c r="E83" s="8"/>
      <c r="G83" s="8"/>
      <c r="H83" s="8"/>
      <c r="J83" s="8"/>
      <c r="K83" s="39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</row>
    <row r="84" spans="1:22" x14ac:dyDescent="0.25">
      <c r="A84" s="8"/>
      <c r="B84" s="8"/>
      <c r="D84" s="8"/>
      <c r="E84" s="8"/>
      <c r="G84" s="8"/>
      <c r="H84" s="8"/>
      <c r="J84" s="8"/>
      <c r="K84" s="39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</row>
    <row r="85" spans="1:22" x14ac:dyDescent="0.25">
      <c r="A85" s="8"/>
      <c r="B85" s="8"/>
      <c r="D85" s="8"/>
      <c r="E85" s="8"/>
      <c r="G85" s="8"/>
      <c r="H85" s="8"/>
      <c r="J85" s="8"/>
      <c r="K85" s="39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</row>
    <row r="86" spans="1:22" x14ac:dyDescent="0.25">
      <c r="A86" s="8"/>
      <c r="B86" s="8"/>
      <c r="D86" s="8"/>
      <c r="E86" s="8"/>
      <c r="G86" s="8"/>
      <c r="H86" s="8"/>
      <c r="J86" s="8"/>
      <c r="K86" s="39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</row>
    <row r="87" spans="1:22" x14ac:dyDescent="0.25">
      <c r="A87" s="8"/>
      <c r="B87" s="8"/>
      <c r="D87" s="8"/>
      <c r="E87" s="8"/>
      <c r="G87" s="8"/>
      <c r="H87" s="8"/>
      <c r="J87" s="8"/>
      <c r="K87" s="39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</row>
    <row r="88" spans="1:22" x14ac:dyDescent="0.25">
      <c r="A88" s="8"/>
      <c r="B88" s="8"/>
      <c r="D88" s="8"/>
      <c r="E88" s="8"/>
      <c r="G88" s="8"/>
      <c r="H88" s="8"/>
      <c r="J88" s="8"/>
      <c r="K88" s="39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</row>
    <row r="89" spans="1:22" x14ac:dyDescent="0.25">
      <c r="A89" s="8"/>
      <c r="B89" s="8"/>
      <c r="D89" s="8"/>
      <c r="E89" s="8"/>
      <c r="G89" s="8"/>
      <c r="H89" s="8"/>
      <c r="J89" s="8"/>
      <c r="K89" s="39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</row>
    <row r="90" spans="1:22" x14ac:dyDescent="0.25">
      <c r="A90" s="8"/>
      <c r="B90" s="8"/>
      <c r="D90" s="8"/>
      <c r="E90" s="8"/>
      <c r="G90" s="8"/>
      <c r="H90" s="8"/>
      <c r="J90" s="8"/>
      <c r="K90" s="39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</row>
    <row r="91" spans="1:22" x14ac:dyDescent="0.25">
      <c r="A91" s="8"/>
      <c r="B91" s="8"/>
      <c r="D91" s="8"/>
      <c r="E91" s="8"/>
      <c r="G91" s="8"/>
      <c r="H91" s="8"/>
      <c r="J91" s="8"/>
      <c r="K91" s="39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</row>
    <row r="92" spans="1:22" x14ac:dyDescent="0.25">
      <c r="A92" s="8"/>
      <c r="B92" s="8"/>
      <c r="D92" s="8"/>
      <c r="E92" s="8"/>
      <c r="G92" s="8"/>
      <c r="H92" s="8"/>
      <c r="J92" s="8"/>
      <c r="K92" s="39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</row>
    <row r="93" spans="1:22" x14ac:dyDescent="0.25">
      <c r="A93" s="8"/>
      <c r="B93" s="8"/>
      <c r="D93" s="8"/>
      <c r="E93" s="8"/>
      <c r="G93" s="8"/>
      <c r="H93" s="8"/>
      <c r="J93" s="8"/>
      <c r="K93" s="39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</row>
    <row r="94" spans="1:22" x14ac:dyDescent="0.25">
      <c r="A94" s="8"/>
      <c r="B94" s="8"/>
      <c r="D94" s="8"/>
      <c r="E94" s="8"/>
      <c r="G94" s="8"/>
      <c r="H94" s="8"/>
      <c r="J94" s="8"/>
      <c r="K94" s="39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</row>
    <row r="95" spans="1:22" x14ac:dyDescent="0.25">
      <c r="A95" s="8"/>
      <c r="B95" s="8"/>
      <c r="D95" s="8"/>
      <c r="E95" s="8"/>
      <c r="G95" s="8"/>
      <c r="H95" s="8"/>
      <c r="I95" s="56"/>
      <c r="J95" s="8"/>
      <c r="K95" s="39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</row>
    <row r="96" spans="1:22" x14ac:dyDescent="0.25">
      <c r="A96" s="8"/>
      <c r="B96" s="8"/>
      <c r="D96" s="8"/>
      <c r="E96" s="8"/>
      <c r="G96" s="8"/>
      <c r="H96" s="8"/>
      <c r="J96" s="8"/>
      <c r="K96" s="39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</row>
    <row r="97" spans="1:22" x14ac:dyDescent="0.25">
      <c r="A97" s="8"/>
      <c r="B97" s="8"/>
      <c r="D97" s="8"/>
      <c r="E97" s="8"/>
      <c r="G97" s="8"/>
      <c r="H97" s="8"/>
      <c r="J97" s="8"/>
      <c r="K97" s="39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</row>
    <row r="98" spans="1:22" x14ac:dyDescent="0.25">
      <c r="A98" s="8"/>
      <c r="B98" s="8"/>
      <c r="D98" s="8"/>
      <c r="E98" s="8"/>
      <c r="G98" s="8"/>
      <c r="H98" s="8"/>
      <c r="J98" s="8"/>
      <c r="K98" s="39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</row>
    <row r="99" spans="1:22" x14ac:dyDescent="0.25">
      <c r="A99" s="8"/>
      <c r="B99" s="8"/>
      <c r="D99" s="8"/>
      <c r="E99" s="8"/>
      <c r="G99" s="8"/>
      <c r="H99" s="8"/>
      <c r="J99" s="8"/>
      <c r="K99" s="39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</row>
    <row r="100" spans="1:22" x14ac:dyDescent="0.25">
      <c r="A100" s="8"/>
      <c r="B100" s="8"/>
      <c r="D100" s="8"/>
      <c r="E100" s="8"/>
      <c r="G100" s="8"/>
      <c r="H100" s="8"/>
      <c r="J100" s="8"/>
      <c r="K100" s="39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</row>
    <row r="101" spans="1:22" x14ac:dyDescent="0.25">
      <c r="A101" s="8"/>
      <c r="B101" s="8"/>
      <c r="D101" s="8"/>
      <c r="E101" s="8"/>
      <c r="G101" s="8"/>
      <c r="H101" s="8"/>
      <c r="J101" s="8"/>
      <c r="K101" s="39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</row>
    <row r="102" spans="1:22" x14ac:dyDescent="0.25">
      <c r="A102" s="8"/>
      <c r="B102" s="8"/>
      <c r="D102" s="8"/>
      <c r="E102" s="8"/>
      <c r="G102" s="8"/>
      <c r="H102" s="8"/>
      <c r="J102" s="8"/>
      <c r="K102" s="39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</row>
    <row r="103" spans="1:22" x14ac:dyDescent="0.25">
      <c r="A103" s="8"/>
      <c r="B103" s="8"/>
      <c r="D103" s="8"/>
      <c r="E103" s="8"/>
      <c r="G103" s="8"/>
      <c r="H103" s="8"/>
      <c r="J103" s="8"/>
      <c r="K103" s="39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</row>
    <row r="104" spans="1:22" x14ac:dyDescent="0.25">
      <c r="A104" s="8"/>
      <c r="B104" s="8"/>
      <c r="D104" s="8"/>
      <c r="E104" s="8"/>
      <c r="G104" s="8"/>
      <c r="H104" s="8"/>
      <c r="J104" s="8"/>
      <c r="K104" s="39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x14ac:dyDescent="0.25">
      <c r="A105" s="8"/>
      <c r="B105" s="8"/>
      <c r="D105" s="8"/>
      <c r="E105" s="8"/>
      <c r="G105" s="8"/>
      <c r="H105" s="8"/>
      <c r="J105" s="8"/>
      <c r="K105" s="39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</row>
    <row r="106" spans="1:22" x14ac:dyDescent="0.25">
      <c r="A106" s="8"/>
      <c r="B106" s="8"/>
      <c r="D106" s="8"/>
      <c r="E106" s="8"/>
      <c r="G106" s="8"/>
      <c r="H106" s="8"/>
      <c r="J106" s="8"/>
      <c r="K106" s="39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</row>
    <row r="107" spans="1:22" x14ac:dyDescent="0.25">
      <c r="A107" s="8"/>
      <c r="B107" s="8"/>
      <c r="D107" s="8"/>
      <c r="E107" s="8"/>
      <c r="G107" s="8"/>
      <c r="H107" s="8"/>
      <c r="J107" s="8"/>
      <c r="K107" s="39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</row>
    <row r="108" spans="1:22" x14ac:dyDescent="0.25">
      <c r="A108" s="8"/>
      <c r="B108" s="8"/>
      <c r="D108" s="8"/>
      <c r="E108" s="8"/>
      <c r="G108" s="8"/>
      <c r="H108" s="8"/>
      <c r="J108" s="8"/>
      <c r="K108" s="39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</row>
    <row r="109" spans="1:22" x14ac:dyDescent="0.25">
      <c r="A109" s="8"/>
      <c r="B109" s="8"/>
      <c r="D109" s="8"/>
      <c r="E109" s="8"/>
      <c r="G109" s="8"/>
      <c r="H109" s="8"/>
      <c r="J109" s="8"/>
      <c r="K109" s="39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x14ac:dyDescent="0.25">
      <c r="A110" s="8"/>
      <c r="B110" s="8"/>
      <c r="D110" s="8"/>
      <c r="E110" s="8"/>
      <c r="G110" s="8"/>
      <c r="H110" s="8"/>
      <c r="J110" s="8"/>
      <c r="K110" s="39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x14ac:dyDescent="0.25">
      <c r="A111" s="8"/>
      <c r="B111" s="8"/>
      <c r="D111" s="8"/>
      <c r="E111" s="8"/>
      <c r="G111" s="8"/>
      <c r="H111" s="8"/>
      <c r="J111" s="8"/>
      <c r="K111" s="39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x14ac:dyDescent="0.25">
      <c r="A112" s="8"/>
      <c r="B112" s="8"/>
      <c r="D112" s="8"/>
      <c r="E112" s="8"/>
      <c r="G112" s="8"/>
      <c r="H112" s="8"/>
      <c r="J112" s="8"/>
      <c r="K112" s="39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</row>
    <row r="113" spans="1:22" x14ac:dyDescent="0.25">
      <c r="A113" s="8"/>
      <c r="B113" s="8"/>
      <c r="D113" s="8"/>
      <c r="E113" s="8"/>
      <c r="G113" s="8"/>
      <c r="H113" s="8"/>
      <c r="J113" s="8"/>
      <c r="K113" s="39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</row>
    <row r="114" spans="1:22" x14ac:dyDescent="0.25">
      <c r="A114" s="8"/>
      <c r="B114" s="8"/>
      <c r="D114" s="8"/>
      <c r="E114" s="8"/>
      <c r="G114" s="8"/>
      <c r="H114" s="8"/>
      <c r="J114" s="8"/>
      <c r="K114" s="39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</row>
    <row r="115" spans="1:22" x14ac:dyDescent="0.25">
      <c r="A115" s="8"/>
      <c r="B115" s="8"/>
      <c r="D115" s="8"/>
      <c r="E115" s="8"/>
      <c r="G115" s="8"/>
      <c r="H115" s="8"/>
      <c r="J115" s="8"/>
      <c r="K115" s="39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</row>
    <row r="116" spans="1:22" x14ac:dyDescent="0.25">
      <c r="A116" s="8"/>
      <c r="B116" s="8"/>
      <c r="D116" s="8"/>
      <c r="E116" s="8"/>
      <c r="G116" s="8"/>
      <c r="H116" s="8"/>
      <c r="J116" s="8"/>
      <c r="K116" s="39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</row>
    <row r="117" spans="1:22" x14ac:dyDescent="0.25">
      <c r="A117" s="8"/>
      <c r="B117" s="8"/>
      <c r="D117" s="8"/>
      <c r="E117" s="8"/>
      <c r="G117" s="8"/>
      <c r="H117" s="8"/>
      <c r="J117" s="8"/>
      <c r="K117" s="39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</row>
    <row r="118" spans="1:22" x14ac:dyDescent="0.25">
      <c r="A118" s="8"/>
      <c r="B118" s="8"/>
      <c r="D118" s="8"/>
      <c r="E118" s="8"/>
      <c r="G118" s="8"/>
      <c r="H118" s="8"/>
      <c r="J118" s="8"/>
      <c r="K118" s="39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</row>
    <row r="119" spans="1:22" x14ac:dyDescent="0.25">
      <c r="A119" s="8"/>
      <c r="B119" s="8"/>
      <c r="D119" s="8"/>
      <c r="E119" s="8"/>
      <c r="G119" s="8"/>
      <c r="H119" s="8"/>
      <c r="J119" s="8"/>
      <c r="K119" s="39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</row>
    <row r="120" spans="1:22" x14ac:dyDescent="0.25">
      <c r="A120" s="8"/>
      <c r="B120" s="8"/>
      <c r="D120" s="8"/>
      <c r="E120" s="8"/>
      <c r="G120" s="8"/>
      <c r="H120" s="8"/>
      <c r="J120" s="8"/>
      <c r="K120" s="39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</row>
    <row r="121" spans="1:22" x14ac:dyDescent="0.25">
      <c r="A121" s="8"/>
      <c r="B121" s="8"/>
      <c r="D121" s="8"/>
      <c r="E121" s="8"/>
      <c r="G121" s="8"/>
      <c r="H121" s="8"/>
      <c r="J121" s="8"/>
      <c r="K121" s="39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x14ac:dyDescent="0.25">
      <c r="A122" s="8"/>
      <c r="B122" s="8"/>
      <c r="D122" s="8"/>
      <c r="E122" s="8"/>
      <c r="G122" s="8"/>
      <c r="H122" s="8"/>
      <c r="J122" s="8"/>
      <c r="K122" s="39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x14ac:dyDescent="0.25">
      <c r="A123" s="8"/>
      <c r="B123" s="8"/>
      <c r="D123" s="8"/>
      <c r="E123" s="8"/>
      <c r="G123" s="8"/>
      <c r="H123" s="8"/>
      <c r="J123" s="8"/>
      <c r="K123" s="39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</row>
    <row r="124" spans="1:22" x14ac:dyDescent="0.25">
      <c r="A124" s="8"/>
      <c r="B124" s="8"/>
      <c r="D124" s="8"/>
      <c r="E124" s="8"/>
      <c r="G124" s="8"/>
      <c r="H124" s="8"/>
      <c r="J124" s="8"/>
      <c r="K124" s="39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</row>
    <row r="125" spans="1:22" x14ac:dyDescent="0.25">
      <c r="A125" s="8"/>
      <c r="B125" s="8"/>
      <c r="D125" s="8"/>
      <c r="E125" s="8"/>
      <c r="G125" s="8"/>
      <c r="H125" s="8"/>
      <c r="J125" s="8"/>
      <c r="K125" s="39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</row>
    <row r="126" spans="1:22" x14ac:dyDescent="0.25">
      <c r="A126" s="8"/>
      <c r="B126" s="8"/>
      <c r="D126" s="8"/>
      <c r="E126" s="8"/>
      <c r="G126" s="8"/>
      <c r="H126" s="8"/>
      <c r="J126" s="8"/>
      <c r="K126" s="39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</row>
    <row r="127" spans="1:22" x14ac:dyDescent="0.25">
      <c r="A127" s="8"/>
      <c r="B127" s="8"/>
      <c r="D127" s="8"/>
      <c r="E127" s="8"/>
      <c r="G127" s="8"/>
      <c r="H127" s="8"/>
      <c r="J127" s="8"/>
      <c r="K127" s="39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</row>
    <row r="128" spans="1:22" x14ac:dyDescent="0.25">
      <c r="A128" s="8"/>
      <c r="B128" s="8"/>
      <c r="D128" s="8"/>
      <c r="E128" s="8"/>
      <c r="G128" s="8"/>
      <c r="H128" s="8"/>
      <c r="J128" s="8"/>
      <c r="K128" s="39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</row>
    <row r="129" spans="1:22" x14ac:dyDescent="0.25">
      <c r="A129" s="8"/>
      <c r="B129" s="8"/>
      <c r="D129" s="8"/>
      <c r="E129" s="8"/>
      <c r="G129" s="8"/>
      <c r="H129" s="8"/>
      <c r="J129" s="8"/>
      <c r="K129" s="39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</row>
    <row r="130" spans="1:22" x14ac:dyDescent="0.25">
      <c r="A130" s="8"/>
      <c r="B130" s="8"/>
      <c r="D130" s="8"/>
      <c r="E130" s="8"/>
      <c r="G130" s="8"/>
      <c r="H130" s="8"/>
      <c r="J130" s="8"/>
      <c r="K130" s="39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</row>
    <row r="131" spans="1:22" x14ac:dyDescent="0.25">
      <c r="A131" s="8"/>
      <c r="B131" s="8"/>
      <c r="D131" s="8"/>
      <c r="E131" s="8"/>
      <c r="G131" s="8"/>
      <c r="H131" s="8"/>
      <c r="J131" s="8"/>
      <c r="K131" s="39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</row>
    <row r="132" spans="1:22" x14ac:dyDescent="0.25">
      <c r="A132" s="8"/>
      <c r="B132" s="8"/>
      <c r="D132" s="8"/>
      <c r="E132" s="8"/>
      <c r="G132" s="8"/>
      <c r="H132" s="8"/>
      <c r="J132" s="8"/>
      <c r="K132" s="39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</row>
    <row r="133" spans="1:22" x14ac:dyDescent="0.25">
      <c r="A133" s="8"/>
      <c r="B133" s="8"/>
      <c r="D133" s="8"/>
      <c r="E133" s="8"/>
      <c r="G133" s="8"/>
      <c r="H133" s="8"/>
      <c r="J133" s="8"/>
      <c r="K133" s="39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</row>
    <row r="134" spans="1:22" x14ac:dyDescent="0.25">
      <c r="A134" s="8"/>
      <c r="B134" s="8"/>
      <c r="D134" s="8"/>
      <c r="E134" s="8"/>
      <c r="G134" s="8"/>
      <c r="H134" s="8"/>
      <c r="J134" s="8"/>
      <c r="K134" s="39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</row>
    <row r="135" spans="1:22" x14ac:dyDescent="0.25">
      <c r="A135" s="8"/>
      <c r="B135" s="8"/>
      <c r="D135" s="8"/>
      <c r="E135" s="8"/>
      <c r="G135" s="8"/>
      <c r="H135" s="8"/>
      <c r="J135" s="8"/>
      <c r="K135" s="39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</row>
    <row r="136" spans="1:22" x14ac:dyDescent="0.25">
      <c r="A136" s="8"/>
      <c r="B136" s="8"/>
      <c r="D136" s="8"/>
      <c r="E136" s="8"/>
      <c r="G136" s="8"/>
      <c r="H136" s="8"/>
      <c r="J136" s="8"/>
      <c r="K136" s="39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</row>
    <row r="137" spans="1:22" x14ac:dyDescent="0.25">
      <c r="A137" s="8"/>
      <c r="B137" s="8"/>
      <c r="D137" s="8"/>
      <c r="E137" s="8"/>
      <c r="G137" s="8"/>
      <c r="H137" s="8"/>
      <c r="J137" s="8"/>
      <c r="K137" s="39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</row>
    <row r="138" spans="1:22" x14ac:dyDescent="0.25">
      <c r="A138" s="8"/>
      <c r="B138" s="8"/>
      <c r="D138" s="8"/>
      <c r="E138" s="8"/>
      <c r="G138" s="8"/>
      <c r="H138" s="8"/>
      <c r="J138" s="8"/>
      <c r="K138" s="39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</row>
    <row r="139" spans="1:22" x14ac:dyDescent="0.25">
      <c r="A139" s="8"/>
      <c r="B139" s="8"/>
      <c r="D139" s="8"/>
      <c r="E139" s="8"/>
      <c r="G139" s="8"/>
      <c r="H139" s="8"/>
      <c r="J139" s="8"/>
      <c r="K139" s="39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</row>
    <row r="140" spans="1:22" x14ac:dyDescent="0.25">
      <c r="A140" s="8"/>
      <c r="B140" s="8"/>
      <c r="D140" s="8"/>
      <c r="E140" s="8"/>
      <c r="G140" s="8"/>
      <c r="H140" s="8"/>
      <c r="J140" s="8"/>
      <c r="K140" s="39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</row>
    <row r="141" spans="1:22" x14ac:dyDescent="0.25">
      <c r="A141" s="8"/>
      <c r="B141" s="8"/>
      <c r="D141" s="8"/>
      <c r="E141" s="8"/>
      <c r="G141" s="8"/>
      <c r="H141" s="8"/>
      <c r="J141" s="8"/>
      <c r="K141" s="39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</row>
    <row r="142" spans="1:22" x14ac:dyDescent="0.25">
      <c r="A142" s="8"/>
      <c r="B142" s="8"/>
      <c r="D142" s="8"/>
      <c r="E142" s="8"/>
      <c r="G142" s="8"/>
      <c r="H142" s="8"/>
      <c r="J142" s="8"/>
      <c r="K142" s="39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spans="1:22" x14ac:dyDescent="0.25">
      <c r="A143" s="8"/>
      <c r="B143" s="8"/>
      <c r="D143" s="8"/>
      <c r="E143" s="8"/>
      <c r="G143" s="8"/>
      <c r="H143" s="8"/>
      <c r="J143" s="8"/>
      <c r="K143" s="39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spans="1:22" x14ac:dyDescent="0.25">
      <c r="A144" s="8"/>
      <c r="B144" s="8"/>
      <c r="D144" s="8"/>
      <c r="E144" s="8"/>
      <c r="G144" s="8"/>
      <c r="H144" s="8"/>
      <c r="J144" s="8"/>
      <c r="K144" s="39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spans="1:22" x14ac:dyDescent="0.25">
      <c r="A145" s="8"/>
      <c r="B145" s="8"/>
      <c r="D145" s="8"/>
      <c r="E145" s="8"/>
      <c r="G145" s="8"/>
      <c r="H145" s="8"/>
      <c r="J145" s="8"/>
      <c r="K145" s="39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spans="1:22" x14ac:dyDescent="0.25">
      <c r="A146" s="8"/>
      <c r="B146" s="8"/>
      <c r="D146" s="8"/>
      <c r="E146" s="8"/>
      <c r="G146" s="8"/>
      <c r="H146" s="8"/>
      <c r="J146" s="8"/>
      <c r="K146" s="39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spans="1:22" x14ac:dyDescent="0.25">
      <c r="A147" s="8"/>
      <c r="B147" s="8"/>
      <c r="D147" s="8"/>
      <c r="E147" s="8"/>
      <c r="G147" s="8"/>
      <c r="H147" s="8"/>
      <c r="J147" s="8"/>
      <c r="K147" s="39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spans="1:22" x14ac:dyDescent="0.25">
      <c r="A148" s="8"/>
      <c r="B148" s="8"/>
      <c r="D148" s="8"/>
      <c r="E148" s="8"/>
      <c r="G148" s="8"/>
      <c r="H148" s="8"/>
      <c r="J148" s="8"/>
      <c r="K148" s="39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spans="1:22" x14ac:dyDescent="0.25">
      <c r="A149" s="8"/>
      <c r="B149" s="8"/>
      <c r="D149" s="8"/>
      <c r="E149" s="8"/>
      <c r="G149" s="8"/>
      <c r="H149" s="8"/>
      <c r="J149" s="8"/>
      <c r="K149" s="39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</row>
    <row r="150" spans="1:22" x14ac:dyDescent="0.25">
      <c r="A150" s="8"/>
      <c r="B150" s="8"/>
      <c r="D150" s="8"/>
      <c r="E150" s="8"/>
      <c r="G150" s="8"/>
      <c r="H150" s="8"/>
      <c r="J150" s="8"/>
      <c r="K150" s="39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</row>
    <row r="151" spans="1:22" x14ac:dyDescent="0.25">
      <c r="A151" s="8"/>
      <c r="B151" s="8"/>
      <c r="D151" s="8"/>
      <c r="E151" s="8"/>
      <c r="G151" s="8"/>
      <c r="H151" s="8"/>
      <c r="J151" s="8"/>
      <c r="K151" s="39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</row>
    <row r="152" spans="1:22" x14ac:dyDescent="0.25">
      <c r="A152" s="8"/>
      <c r="B152" s="8"/>
      <c r="D152" s="8"/>
      <c r="E152" s="8"/>
      <c r="G152" s="8"/>
      <c r="H152" s="8"/>
      <c r="J152" s="8"/>
      <c r="K152" s="39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</row>
    <row r="153" spans="1:22" x14ac:dyDescent="0.25">
      <c r="A153" s="8"/>
      <c r="B153" s="8"/>
      <c r="D153" s="8"/>
      <c r="E153" s="8"/>
      <c r="G153" s="8"/>
      <c r="H153" s="8"/>
      <c r="J153" s="8"/>
      <c r="K153" s="39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</row>
    <row r="154" spans="1:22" x14ac:dyDescent="0.25">
      <c r="A154" s="8"/>
      <c r="B154" s="8"/>
      <c r="D154" s="8"/>
      <c r="E154" s="8"/>
      <c r="G154" s="8"/>
      <c r="H154" s="8"/>
      <c r="J154" s="8"/>
      <c r="K154" s="39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</row>
    <row r="155" spans="1:22" x14ac:dyDescent="0.25">
      <c r="A155" s="8"/>
      <c r="B155" s="8"/>
      <c r="D155" s="8"/>
      <c r="E155" s="8"/>
      <c r="G155" s="8"/>
      <c r="H155" s="8"/>
      <c r="J155" s="8"/>
      <c r="K155" s="39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</row>
    <row r="156" spans="1:22" x14ac:dyDescent="0.25">
      <c r="A156" s="8"/>
      <c r="B156" s="8"/>
      <c r="D156" s="8"/>
      <c r="E156" s="8"/>
      <c r="G156" s="8"/>
      <c r="H156" s="8"/>
      <c r="J156" s="8"/>
      <c r="K156" s="39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</row>
    <row r="157" spans="1:22" x14ac:dyDescent="0.25">
      <c r="A157" s="8"/>
      <c r="B157" s="8"/>
      <c r="D157" s="8"/>
      <c r="E157" s="8"/>
      <c r="G157" s="8"/>
      <c r="H157" s="8"/>
      <c r="J157" s="8"/>
      <c r="K157" s="39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</row>
    <row r="158" spans="1:22" x14ac:dyDescent="0.25">
      <c r="A158" s="8"/>
      <c r="B158" s="8"/>
      <c r="D158" s="8"/>
      <c r="E158" s="8"/>
      <c r="G158" s="8"/>
      <c r="H158" s="8"/>
      <c r="J158" s="8"/>
      <c r="K158" s="39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</row>
    <row r="159" spans="1:22" x14ac:dyDescent="0.25">
      <c r="A159" s="8"/>
      <c r="B159" s="8"/>
      <c r="D159" s="8"/>
      <c r="E159" s="8"/>
      <c r="G159" s="8"/>
      <c r="H159" s="8"/>
      <c r="J159" s="8"/>
      <c r="K159" s="39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</row>
    <row r="160" spans="1:22" x14ac:dyDescent="0.25">
      <c r="A160" s="8"/>
      <c r="B160" s="8"/>
      <c r="D160" s="8"/>
      <c r="E160" s="8"/>
      <c r="G160" s="8"/>
      <c r="H160" s="8"/>
      <c r="J160" s="8"/>
      <c r="K160" s="39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x14ac:dyDescent="0.25">
      <c r="A161" s="8"/>
      <c r="B161" s="8"/>
      <c r="D161" s="8"/>
      <c r="E161" s="8"/>
      <c r="G161" s="8"/>
      <c r="H161" s="8"/>
      <c r="J161" s="8"/>
      <c r="K161" s="39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x14ac:dyDescent="0.25">
      <c r="A162" s="8"/>
      <c r="B162" s="8"/>
      <c r="D162" s="8"/>
      <c r="E162" s="8"/>
      <c r="G162" s="8"/>
      <c r="H162" s="8"/>
      <c r="J162" s="8"/>
      <c r="K162" s="39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x14ac:dyDescent="0.25">
      <c r="A163" s="8"/>
      <c r="B163" s="8"/>
      <c r="D163" s="8"/>
      <c r="E163" s="8"/>
      <c r="G163" s="8"/>
      <c r="H163" s="8"/>
      <c r="J163" s="8"/>
      <c r="K163" s="39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</row>
    <row r="164" spans="1:22" x14ac:dyDescent="0.25">
      <c r="A164" s="8"/>
      <c r="B164" s="8"/>
      <c r="D164" s="8"/>
      <c r="E164" s="8"/>
      <c r="G164" s="8"/>
      <c r="H164" s="8"/>
      <c r="J164" s="8"/>
      <c r="K164" s="39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x14ac:dyDescent="0.25">
      <c r="A165" s="8"/>
      <c r="B165" s="8"/>
      <c r="D165" s="8"/>
      <c r="E165" s="8"/>
      <c r="G165" s="8"/>
      <c r="H165" s="8"/>
      <c r="J165" s="8"/>
      <c r="K165" s="39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</row>
    <row r="166" spans="1:22" x14ac:dyDescent="0.25">
      <c r="A166" s="8"/>
      <c r="B166" s="8"/>
      <c r="D166" s="8"/>
      <c r="E166" s="8"/>
      <c r="G166" s="8"/>
      <c r="H166" s="8"/>
      <c r="J166" s="8"/>
      <c r="K166" s="39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</row>
    <row r="167" spans="1:22" x14ac:dyDescent="0.25">
      <c r="A167" s="8"/>
      <c r="B167" s="8"/>
      <c r="D167" s="8"/>
      <c r="E167" s="8"/>
      <c r="G167" s="8"/>
      <c r="H167" s="8"/>
      <c r="J167" s="8"/>
      <c r="K167" s="39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</row>
    <row r="168" spans="1:22" x14ac:dyDescent="0.25">
      <c r="A168" s="8"/>
      <c r="B168" s="8"/>
      <c r="D168" s="8"/>
      <c r="E168" s="8"/>
      <c r="G168" s="8"/>
      <c r="H168" s="8"/>
      <c r="J168" s="8"/>
      <c r="K168" s="39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</row>
    <row r="169" spans="1:22" x14ac:dyDescent="0.25">
      <c r="A169" s="8"/>
      <c r="B169" s="8"/>
      <c r="D169" s="8"/>
      <c r="E169" s="8"/>
      <c r="G169" s="8"/>
      <c r="H169" s="8"/>
      <c r="J169" s="8"/>
      <c r="K169" s="39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</row>
    <row r="170" spans="1:22" x14ac:dyDescent="0.25">
      <c r="A170" s="8"/>
      <c r="B170" s="8"/>
      <c r="D170" s="8"/>
      <c r="E170" s="8"/>
      <c r="G170" s="8"/>
      <c r="H170" s="8"/>
      <c r="J170" s="8"/>
      <c r="K170" s="39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</row>
    <row r="171" spans="1:22" x14ac:dyDescent="0.25">
      <c r="A171" s="8"/>
      <c r="B171" s="8"/>
      <c r="D171" s="8"/>
      <c r="E171" s="8"/>
      <c r="G171" s="8"/>
      <c r="H171" s="8"/>
      <c r="J171" s="8"/>
      <c r="K171" s="39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</row>
    <row r="172" spans="1:22" x14ac:dyDescent="0.25">
      <c r="A172" s="8"/>
      <c r="B172" s="8"/>
      <c r="D172" s="8"/>
      <c r="E172" s="8"/>
      <c r="G172" s="8"/>
      <c r="H172" s="8"/>
      <c r="J172" s="8"/>
      <c r="K172" s="39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</row>
    <row r="173" spans="1:22" x14ac:dyDescent="0.25">
      <c r="A173" s="8"/>
      <c r="B173" s="8"/>
      <c r="D173" s="8"/>
      <c r="E173" s="8"/>
      <c r="G173" s="8"/>
      <c r="H173" s="8"/>
      <c r="J173" s="8"/>
      <c r="K173" s="39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</row>
    <row r="174" spans="1:22" x14ac:dyDescent="0.25">
      <c r="A174" s="8"/>
      <c r="B174" s="8"/>
      <c r="D174" s="8"/>
      <c r="E174" s="8"/>
      <c r="G174" s="8"/>
      <c r="H174" s="8"/>
      <c r="J174" s="8"/>
      <c r="K174" s="39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</row>
    <row r="175" spans="1:22" x14ac:dyDescent="0.25">
      <c r="A175" s="8"/>
      <c r="B175" s="8"/>
      <c r="D175" s="8"/>
      <c r="E175" s="8"/>
      <c r="G175" s="8"/>
      <c r="H175" s="8"/>
      <c r="J175" s="8"/>
      <c r="K175" s="39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</row>
    <row r="176" spans="1:22" x14ac:dyDescent="0.25">
      <c r="A176" s="8"/>
      <c r="B176" s="8"/>
      <c r="D176" s="8"/>
      <c r="E176" s="8"/>
      <c r="G176" s="8"/>
      <c r="H176" s="8"/>
      <c r="J176" s="8"/>
      <c r="K176" s="39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</row>
    <row r="177" spans="1:22" x14ac:dyDescent="0.25">
      <c r="A177" s="8"/>
      <c r="B177" s="8"/>
      <c r="D177" s="8"/>
      <c r="E177" s="8"/>
      <c r="G177" s="8"/>
      <c r="H177" s="8"/>
      <c r="J177" s="8"/>
      <c r="K177" s="39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</row>
    <row r="178" spans="1:22" x14ac:dyDescent="0.25">
      <c r="A178" s="8"/>
      <c r="B178" s="8"/>
      <c r="D178" s="8"/>
      <c r="E178" s="8"/>
      <c r="G178" s="8"/>
      <c r="H178" s="8"/>
      <c r="J178" s="8"/>
      <c r="K178" s="39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</row>
    <row r="179" spans="1:22" x14ac:dyDescent="0.25">
      <c r="A179" s="8"/>
      <c r="B179" s="8"/>
      <c r="D179" s="8"/>
      <c r="E179" s="8"/>
      <c r="G179" s="8"/>
      <c r="H179" s="8"/>
      <c r="J179" s="8"/>
      <c r="K179" s="39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</row>
    <row r="180" spans="1:22" x14ac:dyDescent="0.25">
      <c r="A180" s="8"/>
      <c r="B180" s="8"/>
      <c r="D180" s="8"/>
      <c r="E180" s="8"/>
      <c r="G180" s="8"/>
      <c r="H180" s="8"/>
      <c r="J180" s="8"/>
      <c r="K180" s="39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</row>
    <row r="181" spans="1:22" x14ac:dyDescent="0.25">
      <c r="A181" s="8"/>
      <c r="B181" s="8"/>
      <c r="D181" s="8"/>
      <c r="E181" s="8"/>
      <c r="G181" s="8"/>
      <c r="H181" s="8"/>
      <c r="J181" s="8"/>
      <c r="K181" s="39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x14ac:dyDescent="0.25">
      <c r="A182" s="8"/>
      <c r="B182" s="8"/>
      <c r="D182" s="8"/>
      <c r="E182" s="8"/>
      <c r="G182" s="8"/>
      <c r="H182" s="8"/>
      <c r="J182" s="8"/>
      <c r="K182" s="39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</row>
    <row r="183" spans="1:22" x14ac:dyDescent="0.25">
      <c r="A183" s="8"/>
      <c r="B183" s="8"/>
      <c r="D183" s="8"/>
      <c r="E183" s="8"/>
      <c r="G183" s="8"/>
      <c r="H183" s="8"/>
      <c r="J183" s="8"/>
      <c r="K183" s="39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</row>
    <row r="184" spans="1:22" x14ac:dyDescent="0.25">
      <c r="A184" s="8"/>
      <c r="B184" s="8"/>
      <c r="D184" s="8"/>
      <c r="E184" s="8"/>
      <c r="G184" s="8"/>
      <c r="H184" s="8"/>
      <c r="J184" s="8"/>
      <c r="K184" s="39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</row>
    <row r="185" spans="1:22" x14ac:dyDescent="0.25">
      <c r="A185" s="8"/>
      <c r="B185" s="8"/>
      <c r="D185" s="8"/>
      <c r="E185" s="8"/>
      <c r="G185" s="8"/>
      <c r="H185" s="8"/>
      <c r="J185" s="8"/>
      <c r="K185" s="39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</row>
    <row r="186" spans="1:22" x14ac:dyDescent="0.25">
      <c r="A186" s="8"/>
      <c r="B186" s="8"/>
      <c r="D186" s="8"/>
      <c r="E186" s="8"/>
      <c r="G186" s="8"/>
      <c r="H186" s="8"/>
      <c r="J186" s="8"/>
      <c r="K186" s="39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</row>
    <row r="187" spans="1:22" x14ac:dyDescent="0.25">
      <c r="A187" s="8"/>
      <c r="B187" s="8"/>
      <c r="D187" s="8"/>
      <c r="E187" s="8"/>
      <c r="G187" s="8"/>
      <c r="H187" s="8"/>
      <c r="J187" s="8"/>
      <c r="K187" s="39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</row>
    <row r="188" spans="1:22" x14ac:dyDescent="0.25">
      <c r="A188" s="8"/>
      <c r="B188" s="8"/>
      <c r="D188" s="8"/>
      <c r="E188" s="8"/>
      <c r="G188" s="8"/>
      <c r="H188" s="8"/>
      <c r="J188" s="8"/>
      <c r="K188" s="39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</row>
    <row r="189" spans="1:22" x14ac:dyDescent="0.25">
      <c r="A189" s="8"/>
      <c r="B189" s="8"/>
      <c r="D189" s="8"/>
      <c r="E189" s="8"/>
      <c r="G189" s="8"/>
      <c r="H189" s="8"/>
      <c r="J189" s="8"/>
      <c r="K189" s="39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</row>
    <row r="190" spans="1:22" x14ac:dyDescent="0.25">
      <c r="A190" s="8"/>
      <c r="B190" s="8"/>
      <c r="D190" s="8"/>
      <c r="E190" s="8"/>
      <c r="G190" s="8"/>
      <c r="H190" s="8"/>
      <c r="J190" s="8"/>
      <c r="K190" s="39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</row>
    <row r="191" spans="1:22" x14ac:dyDescent="0.25">
      <c r="A191" s="8"/>
      <c r="B191" s="8"/>
      <c r="D191" s="8"/>
      <c r="E191" s="8"/>
      <c r="G191" s="8"/>
      <c r="H191" s="8"/>
      <c r="J191" s="8"/>
      <c r="K191" s="39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</row>
    <row r="192" spans="1:22" x14ac:dyDescent="0.25">
      <c r="A192" s="8"/>
      <c r="B192" s="8"/>
      <c r="D192" s="8"/>
      <c r="E192" s="8"/>
      <c r="G192" s="8"/>
      <c r="H192" s="8"/>
      <c r="J192" s="8"/>
      <c r="K192" s="39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</row>
    <row r="193" spans="1:22" x14ac:dyDescent="0.25">
      <c r="A193" s="8"/>
      <c r="B193" s="8"/>
      <c r="D193" s="8"/>
      <c r="E193" s="8"/>
      <c r="G193" s="8"/>
      <c r="H193" s="8"/>
      <c r="J193" s="8"/>
      <c r="K193" s="39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</row>
    <row r="194" spans="1:22" x14ac:dyDescent="0.25">
      <c r="A194" s="8"/>
      <c r="B194" s="8"/>
      <c r="D194" s="8"/>
      <c r="E194" s="8"/>
      <c r="G194" s="8"/>
      <c r="H194" s="8"/>
      <c r="J194" s="8"/>
      <c r="K194" s="39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</row>
    <row r="195" spans="1:22" x14ac:dyDescent="0.25">
      <c r="A195" s="8"/>
      <c r="B195" s="8"/>
      <c r="D195" s="8"/>
      <c r="E195" s="8"/>
      <c r="G195" s="8"/>
      <c r="H195" s="8"/>
      <c r="J195" s="8"/>
      <c r="K195" s="39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</row>
    <row r="196" spans="1:22" x14ac:dyDescent="0.25">
      <c r="A196" s="8"/>
      <c r="B196" s="8"/>
      <c r="D196" s="8"/>
      <c r="E196" s="8"/>
      <c r="G196" s="8"/>
      <c r="H196" s="8"/>
      <c r="J196" s="8"/>
      <c r="K196" s="39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</row>
    <row r="197" spans="1:22" x14ac:dyDescent="0.25">
      <c r="A197" s="8"/>
      <c r="B197" s="8"/>
      <c r="D197" s="8"/>
      <c r="E197" s="8"/>
      <c r="G197" s="8"/>
      <c r="H197" s="8"/>
      <c r="J197" s="8"/>
      <c r="K197" s="39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</row>
    <row r="198" spans="1:22" x14ac:dyDescent="0.25">
      <c r="A198" s="8"/>
      <c r="B198" s="8"/>
      <c r="D198" s="8"/>
      <c r="E198" s="8"/>
      <c r="G198" s="8"/>
      <c r="H198" s="8"/>
      <c r="J198" s="8"/>
      <c r="K198" s="39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</row>
    <row r="199" spans="1:22" x14ac:dyDescent="0.25">
      <c r="A199" s="8"/>
      <c r="B199" s="8"/>
      <c r="D199" s="8"/>
      <c r="E199" s="8"/>
      <c r="G199" s="8"/>
      <c r="H199" s="8"/>
      <c r="J199" s="8"/>
      <c r="K199" s="39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</row>
    <row r="200" spans="1:22" x14ac:dyDescent="0.25">
      <c r="A200" s="8"/>
      <c r="B200" s="8"/>
      <c r="D200" s="8"/>
      <c r="E200" s="8"/>
      <c r="G200" s="8"/>
      <c r="H200" s="8"/>
      <c r="J200" s="8"/>
      <c r="K200" s="39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</row>
    <row r="201" spans="1:22" x14ac:dyDescent="0.25">
      <c r="A201" s="8"/>
      <c r="B201" s="8"/>
      <c r="D201" s="8"/>
      <c r="E201" s="8"/>
      <c r="G201" s="8"/>
      <c r="H201" s="8"/>
      <c r="J201" s="8"/>
      <c r="K201" s="39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</row>
    <row r="202" spans="1:22" x14ac:dyDescent="0.25">
      <c r="A202" s="8"/>
      <c r="B202" s="8"/>
      <c r="D202" s="8"/>
      <c r="E202" s="8"/>
      <c r="G202" s="8"/>
      <c r="H202" s="8"/>
      <c r="J202" s="8"/>
      <c r="K202" s="39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</row>
    <row r="203" spans="1:22" x14ac:dyDescent="0.25">
      <c r="A203" s="8"/>
      <c r="B203" s="8"/>
      <c r="D203" s="8"/>
      <c r="E203" s="8"/>
      <c r="G203" s="8"/>
      <c r="H203" s="8"/>
      <c r="J203" s="8"/>
      <c r="K203" s="39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</row>
    <row r="204" spans="1:22" x14ac:dyDescent="0.25">
      <c r="A204" s="8"/>
      <c r="B204" s="8"/>
      <c r="D204" s="8"/>
      <c r="E204" s="8"/>
      <c r="G204" s="8"/>
      <c r="H204" s="8"/>
      <c r="J204" s="8"/>
      <c r="K204" s="39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</row>
    <row r="205" spans="1:22" x14ac:dyDescent="0.25">
      <c r="A205" s="8"/>
      <c r="B205" s="8"/>
      <c r="D205" s="8"/>
      <c r="E205" s="8"/>
      <c r="G205" s="8"/>
      <c r="H205" s="8"/>
      <c r="J205" s="8"/>
      <c r="K205" s="39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</row>
    <row r="206" spans="1:22" x14ac:dyDescent="0.25">
      <c r="A206" s="8"/>
      <c r="B206" s="8"/>
      <c r="D206" s="8"/>
      <c r="E206" s="8"/>
      <c r="G206" s="8"/>
      <c r="H206" s="8"/>
      <c r="J206" s="8"/>
      <c r="K206" s="39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</row>
    <row r="207" spans="1:22" x14ac:dyDescent="0.25">
      <c r="A207" s="8"/>
      <c r="B207" s="8"/>
      <c r="D207" s="8"/>
      <c r="E207" s="8"/>
      <c r="G207" s="8"/>
      <c r="H207" s="8"/>
      <c r="J207" s="8"/>
      <c r="K207" s="39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</row>
    <row r="208" spans="1:22" x14ac:dyDescent="0.25">
      <c r="A208" s="8"/>
      <c r="B208" s="8"/>
      <c r="D208" s="8"/>
      <c r="E208" s="8"/>
      <c r="G208" s="8"/>
      <c r="H208" s="8"/>
      <c r="J208" s="8"/>
      <c r="K208" s="39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</row>
    <row r="209" spans="1:22" x14ac:dyDescent="0.25">
      <c r="A209" s="8"/>
      <c r="B209" s="8"/>
      <c r="D209" s="8"/>
      <c r="E209" s="8"/>
      <c r="G209" s="8"/>
      <c r="H209" s="8"/>
      <c r="J209" s="8"/>
      <c r="K209" s="39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</row>
    <row r="210" spans="1:22" x14ac:dyDescent="0.25">
      <c r="A210" s="8"/>
      <c r="B210" s="8"/>
      <c r="D210" s="8"/>
      <c r="E210" s="8"/>
      <c r="G210" s="8"/>
      <c r="H210" s="8"/>
      <c r="J210" s="8"/>
      <c r="K210" s="39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</row>
    <row r="211" spans="1:22" x14ac:dyDescent="0.25">
      <c r="A211" s="8"/>
      <c r="B211" s="8"/>
      <c r="D211" s="8"/>
      <c r="E211" s="8"/>
      <c r="G211" s="8"/>
      <c r="H211" s="8"/>
      <c r="J211" s="8"/>
      <c r="K211" s="39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x14ac:dyDescent="0.25">
      <c r="A212" s="8"/>
      <c r="B212" s="8"/>
      <c r="D212" s="8"/>
      <c r="E212" s="8"/>
      <c r="G212" s="8"/>
      <c r="H212" s="8"/>
      <c r="J212" s="8"/>
      <c r="K212" s="39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x14ac:dyDescent="0.25">
      <c r="A213" s="8"/>
      <c r="B213" s="8"/>
      <c r="D213" s="8"/>
      <c r="E213" s="8"/>
      <c r="G213" s="8"/>
      <c r="H213" s="8"/>
      <c r="J213" s="8"/>
      <c r="K213" s="39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x14ac:dyDescent="0.25">
      <c r="A214" s="8"/>
      <c r="B214" s="8"/>
      <c r="D214" s="8"/>
      <c r="E214" s="8"/>
      <c r="G214" s="8"/>
      <c r="H214" s="8"/>
      <c r="J214" s="8"/>
      <c r="K214" s="39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x14ac:dyDescent="0.25">
      <c r="A215" s="8"/>
      <c r="B215" s="8"/>
      <c r="D215" s="8"/>
      <c r="E215" s="8"/>
      <c r="G215" s="8"/>
      <c r="H215" s="8"/>
      <c r="J215" s="8"/>
      <c r="K215" s="39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</row>
    <row r="216" spans="1:22" x14ac:dyDescent="0.25">
      <c r="A216" s="8"/>
      <c r="B216" s="8"/>
      <c r="D216" s="8"/>
      <c r="E216" s="8"/>
      <c r="G216" s="8"/>
      <c r="H216" s="8"/>
      <c r="J216" s="8"/>
      <c r="K216" s="39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</row>
    <row r="217" spans="1:22" x14ac:dyDescent="0.25">
      <c r="A217" s="8"/>
      <c r="B217" s="8"/>
      <c r="D217" s="8"/>
      <c r="E217" s="8"/>
      <c r="G217" s="8"/>
      <c r="H217" s="8"/>
      <c r="J217" s="8"/>
      <c r="K217" s="39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</row>
    <row r="218" spans="1:22" x14ac:dyDescent="0.25">
      <c r="A218" s="8"/>
      <c r="B218" s="8"/>
      <c r="D218" s="8"/>
      <c r="E218" s="8"/>
      <c r="G218" s="8"/>
      <c r="H218" s="8"/>
      <c r="J218" s="8"/>
      <c r="K218" s="39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</row>
    <row r="219" spans="1:22" x14ac:dyDescent="0.25">
      <c r="A219" s="8"/>
      <c r="B219" s="8"/>
      <c r="D219" s="8"/>
      <c r="E219" s="8"/>
      <c r="G219" s="8"/>
      <c r="H219" s="8"/>
      <c r="J219" s="8"/>
      <c r="K219" s="39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</row>
    <row r="220" spans="1:22" x14ac:dyDescent="0.25">
      <c r="A220" s="8"/>
      <c r="B220" s="8"/>
      <c r="D220" s="8"/>
      <c r="E220" s="8"/>
      <c r="K220" s="39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</row>
  </sheetData>
  <mergeCells count="11">
    <mergeCell ref="A9:A11"/>
    <mergeCell ref="B9:J9"/>
    <mergeCell ref="B10:D10"/>
    <mergeCell ref="E10:G10"/>
    <mergeCell ref="H10:J10"/>
    <mergeCell ref="A7:J7"/>
    <mergeCell ref="A1:J1"/>
    <mergeCell ref="A2:J2"/>
    <mergeCell ref="A3:J3"/>
    <mergeCell ref="A5:J5"/>
    <mergeCell ref="A6:J6"/>
  </mergeCells>
  <printOptions horizontalCentered="1"/>
  <pageMargins left="0.74803149606299213" right="0.74803149606299213" top="0.98425196850393704" bottom="0.98425196850393704" header="0" footer="0"/>
  <pageSetup scale="56" fitToHeight="0" orientation="portrait" r:id="rId1"/>
  <headerFooter alignWithMargins="0"/>
  <ignoredErrors>
    <ignoredError sqref="H58:J58 E14:J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8</vt:lpstr>
      <vt:lpstr>'Cuadro 8'!Área_de_impresión</vt:lpstr>
      <vt:lpstr>'Cuadro 8'!Títulos_a_imprimir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ANGULO</dc:creator>
  <cp:lastModifiedBy>FRANKLIN SANTANA</cp:lastModifiedBy>
  <cp:lastPrinted>2026-07-22T14:52:11Z</cp:lastPrinted>
  <dcterms:created xsi:type="dcterms:W3CDTF">2022-03-03T15:16:48Z</dcterms:created>
  <dcterms:modified xsi:type="dcterms:W3CDTF">2026-07-22T14:59:44Z</dcterms:modified>
</cp:coreProperties>
</file>